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468" yWindow="732" windowWidth="13272" windowHeight="3588" tabRatio="863"/>
  </bookViews>
  <sheets>
    <sheet name="Receipts 2005-06" sheetId="4" r:id="rId1"/>
    <sheet name="Expenditures 2005-06" sheetId="2" r:id="rId2"/>
    <sheet name="Expenditures 2005-06 Per Pupil" sheetId="14" r:id="rId3"/>
    <sheet name="on behalf by function" sheetId="16" r:id="rId4"/>
  </sheets>
  <definedNames>
    <definedName name="_xlnm.Print_Area" localSheetId="3">'on behalf by function'!$A$1:$Z$192</definedName>
    <definedName name="_xlnm.Print_Area" localSheetId="0">'Receipts 2005-06'!$A$1:$P$201</definedName>
    <definedName name="_xlnm.Print_Titles" localSheetId="1">'Expenditures 2005-06'!$A:$B,'Expenditures 2005-06'!$1:$2</definedName>
    <definedName name="_xlnm.Print_Titles" localSheetId="2">'Expenditures 2005-06 Per Pupil'!$A:$B,'Expenditures 2005-06 Per Pupil'!$1:$2</definedName>
    <definedName name="_xlnm.Print_Titles" localSheetId="3">'on behalf by function'!$A:$B,'on behalf by function'!$1:$2</definedName>
    <definedName name="_xlnm.Print_Titles" localSheetId="0">'Receipts 2005-06'!$A:$B,'Receipts 2005-06'!$1:$2</definedName>
  </definedNames>
  <calcPr calcId="152511"/>
</workbook>
</file>

<file path=xl/calcChain.xml><?xml version="1.0" encoding="utf-8"?>
<calcChain xmlns="http://schemas.openxmlformats.org/spreadsheetml/2006/main">
  <c r="AC3" i="2" l="1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AB179" i="2"/>
  <c r="C3" i="14"/>
  <c r="C4" i="14"/>
  <c r="E4" i="14" s="1"/>
  <c r="D4" i="14"/>
  <c r="G4" i="14"/>
  <c r="H4" i="14"/>
  <c r="K4" i="14"/>
  <c r="L4" i="14"/>
  <c r="O4" i="14"/>
  <c r="P4" i="14"/>
  <c r="S4" i="14"/>
  <c r="T4" i="14"/>
  <c r="W4" i="14"/>
  <c r="X4" i="14"/>
  <c r="AA4" i="14"/>
  <c r="AB4" i="14"/>
  <c r="C5" i="14"/>
  <c r="D5" i="14"/>
  <c r="G5" i="14"/>
  <c r="H5" i="14"/>
  <c r="I5" i="14"/>
  <c r="L5" i="14"/>
  <c r="M5" i="14"/>
  <c r="O5" i="14"/>
  <c r="Q5" i="14"/>
  <c r="R5" i="14"/>
  <c r="S5" i="14"/>
  <c r="U5" i="14"/>
  <c r="V5" i="14"/>
  <c r="W5" i="14"/>
  <c r="Y5" i="14"/>
  <c r="Z5" i="14"/>
  <c r="AA5" i="14"/>
  <c r="AC5" i="14"/>
  <c r="C6" i="14"/>
  <c r="D6" i="14" s="1"/>
  <c r="G6" i="14"/>
  <c r="H6" i="14"/>
  <c r="L6" i="14"/>
  <c r="N6" i="14"/>
  <c r="R6" i="14"/>
  <c r="S6" i="14"/>
  <c r="W6" i="14"/>
  <c r="X6" i="14"/>
  <c r="AB6" i="14"/>
  <c r="C7" i="14"/>
  <c r="S7" i="14" s="1"/>
  <c r="C8" i="14"/>
  <c r="G8" i="14"/>
  <c r="H8" i="14"/>
  <c r="K8" i="14"/>
  <c r="O8" i="14"/>
  <c r="P8" i="14"/>
  <c r="S8" i="14"/>
  <c r="W8" i="14"/>
  <c r="X8" i="14"/>
  <c r="AA8" i="14"/>
  <c r="C9" i="14"/>
  <c r="D9" i="14" s="1"/>
  <c r="H9" i="14"/>
  <c r="I9" i="14"/>
  <c r="N9" i="14"/>
  <c r="O9" i="14"/>
  <c r="S9" i="14"/>
  <c r="U9" i="14"/>
  <c r="Y9" i="14"/>
  <c r="Z9" i="14"/>
  <c r="C10" i="14"/>
  <c r="H10" i="14"/>
  <c r="X10" i="14"/>
  <c r="C11" i="14"/>
  <c r="C12" i="14"/>
  <c r="E12" i="14" s="1"/>
  <c r="D12" i="14"/>
  <c r="G12" i="14"/>
  <c r="H12" i="14"/>
  <c r="K12" i="14"/>
  <c r="L12" i="14"/>
  <c r="O12" i="14"/>
  <c r="P12" i="14"/>
  <c r="S12" i="14"/>
  <c r="T12" i="14"/>
  <c r="W12" i="14"/>
  <c r="X12" i="14"/>
  <c r="AA12" i="14"/>
  <c r="AB12" i="14"/>
  <c r="C13" i="14"/>
  <c r="D13" i="14" s="1"/>
  <c r="H13" i="14"/>
  <c r="I13" i="14"/>
  <c r="O13" i="14"/>
  <c r="Q13" i="14"/>
  <c r="W13" i="14"/>
  <c r="X13" i="14"/>
  <c r="AC13" i="14"/>
  <c r="C14" i="14"/>
  <c r="E14" i="14" s="1"/>
  <c r="G14" i="14"/>
  <c r="I14" i="14"/>
  <c r="M14" i="14"/>
  <c r="N14" i="14"/>
  <c r="R14" i="14"/>
  <c r="S14" i="14"/>
  <c r="W14" i="14"/>
  <c r="Y14" i="14"/>
  <c r="AC14" i="14"/>
  <c r="C15" i="14"/>
  <c r="K15" i="14" s="1"/>
  <c r="AA15" i="14"/>
  <c r="C16" i="14"/>
  <c r="G16" i="14" s="1"/>
  <c r="K16" i="14"/>
  <c r="O16" i="14"/>
  <c r="W16" i="14"/>
  <c r="X16" i="14"/>
  <c r="C17" i="14"/>
  <c r="D17" i="14"/>
  <c r="E17" i="14"/>
  <c r="H17" i="14"/>
  <c r="I17" i="14"/>
  <c r="K17" i="14"/>
  <c r="M17" i="14"/>
  <c r="O17" i="14"/>
  <c r="P17" i="14"/>
  <c r="S17" i="14"/>
  <c r="T17" i="14"/>
  <c r="U17" i="14"/>
  <c r="X17" i="14"/>
  <c r="Y17" i="14"/>
  <c r="AA17" i="14"/>
  <c r="AC17" i="14"/>
  <c r="C18" i="14"/>
  <c r="D18" i="14"/>
  <c r="F18" i="14"/>
  <c r="G18" i="14"/>
  <c r="H18" i="14"/>
  <c r="J18" i="14"/>
  <c r="K18" i="14"/>
  <c r="L18" i="14"/>
  <c r="N18" i="14"/>
  <c r="O18" i="14"/>
  <c r="P18" i="14"/>
  <c r="R18" i="14"/>
  <c r="S18" i="14"/>
  <c r="T18" i="14"/>
  <c r="V18" i="14"/>
  <c r="W18" i="14"/>
  <c r="X18" i="14"/>
  <c r="Z18" i="14"/>
  <c r="AA18" i="14"/>
  <c r="AB18" i="14"/>
  <c r="C19" i="14"/>
  <c r="E19" i="14"/>
  <c r="F19" i="14"/>
  <c r="I19" i="14"/>
  <c r="J19" i="14"/>
  <c r="K19" i="14"/>
  <c r="N19" i="14"/>
  <c r="O19" i="14"/>
  <c r="Q19" i="14"/>
  <c r="S19" i="14"/>
  <c r="U19" i="14"/>
  <c r="V19" i="14"/>
  <c r="Y19" i="14"/>
  <c r="Z19" i="14"/>
  <c r="AA19" i="14"/>
  <c r="C20" i="14"/>
  <c r="D20" i="14" s="1"/>
  <c r="F20" i="14"/>
  <c r="H20" i="14"/>
  <c r="J20" i="14"/>
  <c r="N20" i="14"/>
  <c r="O20" i="14"/>
  <c r="P20" i="14"/>
  <c r="T20" i="14"/>
  <c r="V20" i="14"/>
  <c r="X20" i="14"/>
  <c r="Z20" i="14"/>
  <c r="AB20" i="14"/>
  <c r="AC20" i="14"/>
  <c r="C21" i="14"/>
  <c r="F21" i="14"/>
  <c r="G21" i="14"/>
  <c r="H21" i="14"/>
  <c r="K21" i="14"/>
  <c r="L21" i="14"/>
  <c r="N21" i="14"/>
  <c r="P21" i="14"/>
  <c r="R21" i="14"/>
  <c r="S21" i="14"/>
  <c r="V21" i="14"/>
  <c r="W21" i="14"/>
  <c r="X21" i="14"/>
  <c r="AA21" i="14"/>
  <c r="AB21" i="14"/>
  <c r="C22" i="14"/>
  <c r="K22" i="14" s="1"/>
  <c r="O22" i="14"/>
  <c r="S22" i="14"/>
  <c r="AA22" i="14"/>
  <c r="C23" i="14"/>
  <c r="D23" i="14"/>
  <c r="F23" i="14"/>
  <c r="G23" i="14"/>
  <c r="H23" i="14"/>
  <c r="J23" i="14"/>
  <c r="K23" i="14"/>
  <c r="L23" i="14"/>
  <c r="N23" i="14"/>
  <c r="O23" i="14"/>
  <c r="P23" i="14"/>
  <c r="R23" i="14"/>
  <c r="S23" i="14"/>
  <c r="T23" i="14"/>
  <c r="V23" i="14"/>
  <c r="W23" i="14"/>
  <c r="X23" i="14"/>
  <c r="Z23" i="14"/>
  <c r="AA23" i="14"/>
  <c r="AB23" i="14"/>
  <c r="C24" i="14"/>
  <c r="E24" i="14"/>
  <c r="F24" i="14"/>
  <c r="I24" i="14"/>
  <c r="J24" i="14"/>
  <c r="K24" i="14"/>
  <c r="N24" i="14"/>
  <c r="O24" i="14"/>
  <c r="Q24" i="14"/>
  <c r="R24" i="14"/>
  <c r="S24" i="14"/>
  <c r="U24" i="14"/>
  <c r="V24" i="14"/>
  <c r="W24" i="14"/>
  <c r="Y24" i="14"/>
  <c r="Z24" i="14"/>
  <c r="AA24" i="14"/>
  <c r="AC24" i="14"/>
  <c r="C25" i="14"/>
  <c r="D25" i="14" s="1"/>
  <c r="H25" i="14"/>
  <c r="J25" i="14"/>
  <c r="N25" i="14"/>
  <c r="O25" i="14"/>
  <c r="S25" i="14"/>
  <c r="T25" i="14"/>
  <c r="X25" i="14"/>
  <c r="Z25" i="14"/>
  <c r="C26" i="14"/>
  <c r="W26" i="14" s="1"/>
  <c r="C27" i="14"/>
  <c r="D27" i="14" s="1"/>
  <c r="E27" i="14"/>
  <c r="F27" i="14"/>
  <c r="G27" i="14"/>
  <c r="I27" i="14"/>
  <c r="J27" i="14"/>
  <c r="K27" i="14"/>
  <c r="M27" i="14"/>
  <c r="N27" i="14"/>
  <c r="O27" i="14"/>
  <c r="Q27" i="14"/>
  <c r="R27" i="14"/>
  <c r="S27" i="14"/>
  <c r="U27" i="14"/>
  <c r="V27" i="14"/>
  <c r="W27" i="14"/>
  <c r="Y27" i="14"/>
  <c r="Z27" i="14"/>
  <c r="AA27" i="14"/>
  <c r="AC27" i="14"/>
  <c r="C28" i="14"/>
  <c r="F28" i="14" s="1"/>
  <c r="I28" i="14"/>
  <c r="J28" i="14"/>
  <c r="N28" i="14"/>
  <c r="O28" i="14"/>
  <c r="S28" i="14"/>
  <c r="U28" i="14"/>
  <c r="Y28" i="14"/>
  <c r="Z28" i="14"/>
  <c r="C29" i="14"/>
  <c r="H29" i="14" s="1"/>
  <c r="S29" i="14"/>
  <c r="X29" i="14"/>
  <c r="C30" i="14"/>
  <c r="C31" i="14"/>
  <c r="G31" i="14"/>
  <c r="K31" i="14"/>
  <c r="S31" i="14"/>
  <c r="W31" i="14"/>
  <c r="AA31" i="14"/>
  <c r="C32" i="14"/>
  <c r="D32" i="14" s="1"/>
  <c r="E32" i="14"/>
  <c r="F32" i="14"/>
  <c r="G32" i="14"/>
  <c r="I32" i="14"/>
  <c r="J32" i="14"/>
  <c r="K32" i="14"/>
  <c r="M32" i="14"/>
  <c r="N32" i="14"/>
  <c r="O32" i="14"/>
  <c r="Q32" i="14"/>
  <c r="R32" i="14"/>
  <c r="S32" i="14"/>
  <c r="U32" i="14"/>
  <c r="V32" i="14"/>
  <c r="W32" i="14"/>
  <c r="Y32" i="14"/>
  <c r="Z32" i="14"/>
  <c r="AA32" i="14"/>
  <c r="AC32" i="14"/>
  <c r="C33" i="14"/>
  <c r="D33" i="14"/>
  <c r="F33" i="14"/>
  <c r="G33" i="14"/>
  <c r="H33" i="14"/>
  <c r="J33" i="14"/>
  <c r="K33" i="14"/>
  <c r="L33" i="14"/>
  <c r="N33" i="14"/>
  <c r="O33" i="14"/>
  <c r="P33" i="14"/>
  <c r="R33" i="14"/>
  <c r="S33" i="14"/>
  <c r="T33" i="14"/>
  <c r="V33" i="14"/>
  <c r="W33" i="14"/>
  <c r="X33" i="14"/>
  <c r="Z33" i="14"/>
  <c r="AA33" i="14"/>
  <c r="AB33" i="14"/>
  <c r="C34" i="14"/>
  <c r="D34" i="14"/>
  <c r="E34" i="14"/>
  <c r="G34" i="14"/>
  <c r="H34" i="14"/>
  <c r="I34" i="14"/>
  <c r="K34" i="14"/>
  <c r="L34" i="14"/>
  <c r="M34" i="14"/>
  <c r="O34" i="14"/>
  <c r="P34" i="14"/>
  <c r="Q34" i="14"/>
  <c r="S34" i="14"/>
  <c r="T34" i="14"/>
  <c r="U34" i="14"/>
  <c r="W34" i="14"/>
  <c r="X34" i="14"/>
  <c r="Y34" i="14"/>
  <c r="AA34" i="14"/>
  <c r="AB34" i="14"/>
  <c r="AC34" i="14"/>
  <c r="C35" i="14"/>
  <c r="G35" i="14"/>
  <c r="S35" i="14"/>
  <c r="W35" i="14"/>
  <c r="C36" i="14"/>
  <c r="E36" i="14" s="1"/>
  <c r="F36" i="14"/>
  <c r="G36" i="14"/>
  <c r="I36" i="14"/>
  <c r="K36" i="14"/>
  <c r="M36" i="14"/>
  <c r="N36" i="14"/>
  <c r="Q36" i="14"/>
  <c r="R36" i="14"/>
  <c r="S36" i="14"/>
  <c r="V36" i="14"/>
  <c r="W36" i="14"/>
  <c r="X36" i="14"/>
  <c r="Y36" i="14"/>
  <c r="Z36" i="14"/>
  <c r="AA36" i="14"/>
  <c r="AB36" i="14"/>
  <c r="AC36" i="14"/>
  <c r="C37" i="14"/>
  <c r="E37" i="14" s="1"/>
  <c r="H37" i="14"/>
  <c r="K37" i="14"/>
  <c r="P37" i="14"/>
  <c r="S37" i="14"/>
  <c r="X37" i="14"/>
  <c r="AA37" i="14"/>
  <c r="C38" i="14"/>
  <c r="D38" i="14"/>
  <c r="E38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X38" i="14"/>
  <c r="Y38" i="14"/>
  <c r="Z38" i="14"/>
  <c r="AA38" i="14"/>
  <c r="AB38" i="14"/>
  <c r="AC38" i="14"/>
  <c r="C39" i="14"/>
  <c r="D39" i="14" s="1"/>
  <c r="F39" i="14"/>
  <c r="G39" i="14"/>
  <c r="I39" i="14"/>
  <c r="K39" i="14"/>
  <c r="M39" i="14"/>
  <c r="N39" i="14"/>
  <c r="P39" i="14"/>
  <c r="Q39" i="14"/>
  <c r="R39" i="14"/>
  <c r="T39" i="14"/>
  <c r="U39" i="14"/>
  <c r="V39" i="14"/>
  <c r="X39" i="14"/>
  <c r="Y39" i="14"/>
  <c r="Z39" i="14"/>
  <c r="AB39" i="14"/>
  <c r="AC39" i="14"/>
  <c r="C40" i="14"/>
  <c r="G40" i="14" s="1"/>
  <c r="S40" i="14"/>
  <c r="W40" i="14"/>
  <c r="C41" i="14"/>
  <c r="G41" i="14"/>
  <c r="O41" i="14"/>
  <c r="P41" i="14"/>
  <c r="X41" i="14"/>
  <c r="AA41" i="14"/>
  <c r="C42" i="14"/>
  <c r="F42" i="14" s="1"/>
  <c r="E42" i="14"/>
  <c r="G42" i="14"/>
  <c r="H42" i="14"/>
  <c r="J42" i="14"/>
  <c r="K42" i="14"/>
  <c r="L42" i="14"/>
  <c r="N42" i="14"/>
  <c r="O42" i="14"/>
  <c r="P42" i="14"/>
  <c r="R42" i="14"/>
  <c r="S42" i="14"/>
  <c r="T42" i="14"/>
  <c r="V42" i="14"/>
  <c r="W42" i="14"/>
  <c r="X42" i="14"/>
  <c r="Z42" i="14"/>
  <c r="AA42" i="14"/>
  <c r="AB42" i="14"/>
  <c r="C43" i="14"/>
  <c r="E43" i="14" s="1"/>
  <c r="D43" i="14"/>
  <c r="G43" i="14"/>
  <c r="H43" i="14"/>
  <c r="K43" i="14"/>
  <c r="L43" i="14"/>
  <c r="M43" i="14"/>
  <c r="O43" i="14"/>
  <c r="P43" i="14"/>
  <c r="Q43" i="14"/>
  <c r="S43" i="14"/>
  <c r="T43" i="14"/>
  <c r="U43" i="14"/>
  <c r="W43" i="14"/>
  <c r="X43" i="14"/>
  <c r="Y43" i="14"/>
  <c r="AA43" i="14"/>
  <c r="AB43" i="14"/>
  <c r="AC43" i="14"/>
  <c r="C44" i="14"/>
  <c r="G44" i="14"/>
  <c r="K44" i="14"/>
  <c r="O44" i="14"/>
  <c r="S44" i="14"/>
  <c r="W44" i="14"/>
  <c r="AA44" i="14"/>
  <c r="C45" i="14"/>
  <c r="E45" i="14" s="1"/>
  <c r="G45" i="14"/>
  <c r="H45" i="14"/>
  <c r="K45" i="14"/>
  <c r="O45" i="14"/>
  <c r="P45" i="14"/>
  <c r="S45" i="14"/>
  <c r="W45" i="14"/>
  <c r="X45" i="14"/>
  <c r="AA45" i="14"/>
  <c r="C46" i="14"/>
  <c r="F46" i="14" s="1"/>
  <c r="D46" i="14"/>
  <c r="E46" i="14"/>
  <c r="G46" i="14"/>
  <c r="H46" i="14"/>
  <c r="I46" i="14"/>
  <c r="K46" i="14"/>
  <c r="L46" i="14"/>
  <c r="M46" i="14"/>
  <c r="O46" i="14"/>
  <c r="P46" i="14"/>
  <c r="Q46" i="14"/>
  <c r="S46" i="14"/>
  <c r="T46" i="14"/>
  <c r="U46" i="14"/>
  <c r="W46" i="14"/>
  <c r="X46" i="14"/>
  <c r="Y46" i="14"/>
  <c r="AA46" i="14"/>
  <c r="AB46" i="14"/>
  <c r="AC46" i="14"/>
  <c r="C47" i="14"/>
  <c r="D47" i="14"/>
  <c r="E47" i="14"/>
  <c r="F47" i="14"/>
  <c r="G47" i="14"/>
  <c r="H47" i="14"/>
  <c r="I47" i="14"/>
  <c r="J47" i="14"/>
  <c r="K47" i="14"/>
  <c r="L47" i="14"/>
  <c r="M47" i="14"/>
  <c r="N47" i="14"/>
  <c r="O47" i="14"/>
  <c r="P47" i="14"/>
  <c r="Q47" i="14"/>
  <c r="R47" i="14"/>
  <c r="S47" i="14"/>
  <c r="T47" i="14"/>
  <c r="U47" i="14"/>
  <c r="V47" i="14"/>
  <c r="W47" i="14"/>
  <c r="X47" i="14"/>
  <c r="Y47" i="14"/>
  <c r="Z47" i="14"/>
  <c r="AA47" i="14"/>
  <c r="AB47" i="14"/>
  <c r="AC47" i="14"/>
  <c r="C48" i="14"/>
  <c r="S48" i="14" s="1"/>
  <c r="C49" i="14"/>
  <c r="E49" i="14" s="1"/>
  <c r="D49" i="14"/>
  <c r="G49" i="14"/>
  <c r="H49" i="14"/>
  <c r="K49" i="14"/>
  <c r="L49" i="14"/>
  <c r="O49" i="14"/>
  <c r="P49" i="14"/>
  <c r="S49" i="14"/>
  <c r="T49" i="14"/>
  <c r="W49" i="14"/>
  <c r="X49" i="14"/>
  <c r="AA49" i="14"/>
  <c r="AB49" i="14"/>
  <c r="C50" i="14"/>
  <c r="H50" i="14" s="1"/>
  <c r="L50" i="14"/>
  <c r="T50" i="14"/>
  <c r="AB50" i="14"/>
  <c r="C51" i="14"/>
  <c r="D51" i="14"/>
  <c r="E51" i="14"/>
  <c r="F51" i="14"/>
  <c r="G51" i="14"/>
  <c r="H51" i="14"/>
  <c r="I51" i="14"/>
  <c r="J51" i="14"/>
  <c r="K51" i="14"/>
  <c r="L51" i="14"/>
  <c r="M51" i="14"/>
  <c r="N51" i="14"/>
  <c r="O51" i="14"/>
  <c r="P51" i="14"/>
  <c r="Q51" i="14"/>
  <c r="R51" i="14"/>
  <c r="S51" i="14"/>
  <c r="T51" i="14"/>
  <c r="U51" i="14"/>
  <c r="V51" i="14"/>
  <c r="W51" i="14"/>
  <c r="X51" i="14"/>
  <c r="Y51" i="14"/>
  <c r="Z51" i="14"/>
  <c r="AA51" i="14"/>
  <c r="AB51" i="14"/>
  <c r="AC51" i="14"/>
  <c r="C52" i="14"/>
  <c r="G52" i="14" s="1"/>
  <c r="S52" i="14"/>
  <c r="W52" i="14"/>
  <c r="C53" i="14"/>
  <c r="E53" i="14" s="1"/>
  <c r="D53" i="14"/>
  <c r="G53" i="14"/>
  <c r="K53" i="14"/>
  <c r="L53" i="14"/>
  <c r="O53" i="14"/>
  <c r="S53" i="14"/>
  <c r="T53" i="14"/>
  <c r="W53" i="14"/>
  <c r="AA53" i="14"/>
  <c r="AB53" i="14"/>
  <c r="C54" i="14"/>
  <c r="D54" i="14" s="1"/>
  <c r="F54" i="14"/>
  <c r="G54" i="14"/>
  <c r="J54" i="14"/>
  <c r="K54" i="14"/>
  <c r="N54" i="14"/>
  <c r="O54" i="14"/>
  <c r="R54" i="14"/>
  <c r="S54" i="14"/>
  <c r="V54" i="14"/>
  <c r="W54" i="14"/>
  <c r="Y54" i="14"/>
  <c r="Z54" i="14"/>
  <c r="AA54" i="14"/>
  <c r="AC54" i="14"/>
  <c r="C55" i="14"/>
  <c r="H55" i="14"/>
  <c r="L55" i="14"/>
  <c r="P55" i="14"/>
  <c r="T55" i="14"/>
  <c r="X55" i="14"/>
  <c r="AB55" i="14"/>
  <c r="C56" i="14"/>
  <c r="K56" i="14"/>
  <c r="C57" i="14"/>
  <c r="K57" i="14" s="1"/>
  <c r="S57" i="14"/>
  <c r="C58" i="14"/>
  <c r="D58" i="14"/>
  <c r="E58" i="14"/>
  <c r="F58" i="14"/>
  <c r="G58" i="14"/>
  <c r="H58" i="14"/>
  <c r="I58" i="14"/>
  <c r="J58" i="14"/>
  <c r="K58" i="14"/>
  <c r="L58" i="14"/>
  <c r="M58" i="14"/>
  <c r="N58" i="14"/>
  <c r="O58" i="14"/>
  <c r="P58" i="14"/>
  <c r="Q58" i="14"/>
  <c r="R58" i="14"/>
  <c r="S58" i="14"/>
  <c r="T58" i="14"/>
  <c r="U58" i="14"/>
  <c r="V58" i="14"/>
  <c r="W58" i="14"/>
  <c r="X58" i="14"/>
  <c r="Y58" i="14"/>
  <c r="Z58" i="14"/>
  <c r="AA58" i="14"/>
  <c r="AB58" i="14"/>
  <c r="AC58" i="14"/>
  <c r="C59" i="14"/>
  <c r="D59" i="14" s="1"/>
  <c r="F59" i="14"/>
  <c r="G59" i="14"/>
  <c r="J59" i="14"/>
  <c r="K59" i="14"/>
  <c r="N59" i="14"/>
  <c r="O59" i="14"/>
  <c r="R59" i="14"/>
  <c r="S59" i="14"/>
  <c r="V59" i="14"/>
  <c r="W59" i="14"/>
  <c r="Z59" i="14"/>
  <c r="AA59" i="14"/>
  <c r="C60" i="14"/>
  <c r="O60" i="14" s="1"/>
  <c r="Y60" i="14"/>
  <c r="C61" i="14"/>
  <c r="C62" i="14"/>
  <c r="K62" i="14" s="1"/>
  <c r="S62" i="14"/>
  <c r="C63" i="14"/>
  <c r="D63" i="14"/>
  <c r="E63" i="14"/>
  <c r="F63" i="14"/>
  <c r="G63" i="14"/>
  <c r="H63" i="14"/>
  <c r="I63" i="14"/>
  <c r="J63" i="14"/>
  <c r="K63" i="14"/>
  <c r="L63" i="14"/>
  <c r="M63" i="14"/>
  <c r="N63" i="14"/>
  <c r="O63" i="14"/>
  <c r="P63" i="14"/>
  <c r="Q63" i="14"/>
  <c r="R63" i="14"/>
  <c r="S63" i="14"/>
  <c r="T63" i="14"/>
  <c r="U63" i="14"/>
  <c r="V63" i="14"/>
  <c r="W63" i="14"/>
  <c r="X63" i="14"/>
  <c r="Y63" i="14"/>
  <c r="Z63" i="14"/>
  <c r="AA63" i="14"/>
  <c r="AB63" i="14"/>
  <c r="AC63" i="14"/>
  <c r="C64" i="14"/>
  <c r="D64" i="14" s="1"/>
  <c r="F64" i="14"/>
  <c r="G64" i="14"/>
  <c r="J64" i="14"/>
  <c r="K64" i="14"/>
  <c r="N64" i="14"/>
  <c r="O64" i="14"/>
  <c r="R64" i="14"/>
  <c r="S64" i="14"/>
  <c r="V64" i="14"/>
  <c r="W64" i="14"/>
  <c r="Z64" i="14"/>
  <c r="AA64" i="14"/>
  <c r="C65" i="14"/>
  <c r="G65" i="14" s="1"/>
  <c r="W65" i="14"/>
  <c r="C66" i="14"/>
  <c r="E66" i="14" s="1"/>
  <c r="D66" i="14"/>
  <c r="G66" i="14"/>
  <c r="H66" i="14"/>
  <c r="K66" i="14"/>
  <c r="L66" i="14"/>
  <c r="O66" i="14"/>
  <c r="P66" i="14"/>
  <c r="S66" i="14"/>
  <c r="T66" i="14"/>
  <c r="W66" i="14"/>
  <c r="X66" i="14"/>
  <c r="AA66" i="14"/>
  <c r="AB66" i="14"/>
  <c r="C67" i="14"/>
  <c r="L67" i="14"/>
  <c r="Q67" i="14"/>
  <c r="W67" i="14"/>
  <c r="AB67" i="14"/>
  <c r="C68" i="14"/>
  <c r="F68" i="14" s="1"/>
  <c r="E68" i="14"/>
  <c r="G68" i="14"/>
  <c r="I68" i="14"/>
  <c r="K68" i="14"/>
  <c r="M68" i="14"/>
  <c r="O68" i="14"/>
  <c r="Q68" i="14"/>
  <c r="S68" i="14"/>
  <c r="U68" i="14"/>
  <c r="W68" i="14"/>
  <c r="Y68" i="14"/>
  <c r="AA68" i="14"/>
  <c r="AC68" i="14"/>
  <c r="C69" i="14"/>
  <c r="S69" i="14" s="1"/>
  <c r="C70" i="14"/>
  <c r="E70" i="14" s="1"/>
  <c r="G70" i="14"/>
  <c r="K70" i="14"/>
  <c r="O70" i="14"/>
  <c r="S70" i="14"/>
  <c r="W70" i="14"/>
  <c r="AA70" i="14"/>
  <c r="C71" i="14"/>
  <c r="H71" i="14" s="1"/>
  <c r="M71" i="14"/>
  <c r="Q71" i="14"/>
  <c r="U71" i="14"/>
  <c r="AC71" i="14"/>
  <c r="C72" i="14"/>
  <c r="D72" i="14"/>
  <c r="E72" i="14"/>
  <c r="F72" i="14"/>
  <c r="G72" i="14"/>
  <c r="H72" i="14"/>
  <c r="I72" i="14"/>
  <c r="J72" i="14"/>
  <c r="K72" i="14"/>
  <c r="L72" i="14"/>
  <c r="M72" i="14"/>
  <c r="N72" i="14"/>
  <c r="O72" i="14"/>
  <c r="P72" i="14"/>
  <c r="Q72" i="14"/>
  <c r="R72" i="14"/>
  <c r="S72" i="14"/>
  <c r="T72" i="14"/>
  <c r="U72" i="14"/>
  <c r="V72" i="14"/>
  <c r="W72" i="14"/>
  <c r="X72" i="14"/>
  <c r="Y72" i="14"/>
  <c r="Z72" i="14"/>
  <c r="AA72" i="14"/>
  <c r="AB72" i="14"/>
  <c r="AC72" i="14"/>
  <c r="C73" i="14"/>
  <c r="S73" i="14"/>
  <c r="C74" i="14"/>
  <c r="E74" i="14" s="1"/>
  <c r="D74" i="14"/>
  <c r="H74" i="14"/>
  <c r="K74" i="14"/>
  <c r="L74" i="14"/>
  <c r="P74" i="14"/>
  <c r="S74" i="14"/>
  <c r="T74" i="14"/>
  <c r="X74" i="14"/>
  <c r="AA74" i="14"/>
  <c r="AB74" i="14"/>
  <c r="C75" i="14"/>
  <c r="F75" i="14" s="1"/>
  <c r="D75" i="14"/>
  <c r="E75" i="14"/>
  <c r="G75" i="14"/>
  <c r="H75" i="14"/>
  <c r="I75" i="14"/>
  <c r="K75" i="14"/>
  <c r="L75" i="14"/>
  <c r="M75" i="14"/>
  <c r="N75" i="14"/>
  <c r="O75" i="14"/>
  <c r="P75" i="14"/>
  <c r="Q75" i="14"/>
  <c r="R75" i="14"/>
  <c r="S75" i="14"/>
  <c r="T75" i="14"/>
  <c r="U75" i="14"/>
  <c r="V75" i="14"/>
  <c r="W75" i="14"/>
  <c r="X75" i="14"/>
  <c r="Y75" i="14"/>
  <c r="Z75" i="14"/>
  <c r="AA75" i="14"/>
  <c r="AB75" i="14"/>
  <c r="AC75" i="14"/>
  <c r="C76" i="14"/>
  <c r="F76" i="14" s="1"/>
  <c r="E76" i="14"/>
  <c r="G76" i="14"/>
  <c r="I76" i="14"/>
  <c r="K76" i="14"/>
  <c r="M76" i="14"/>
  <c r="O76" i="14"/>
  <c r="Q76" i="14"/>
  <c r="S76" i="14"/>
  <c r="U76" i="14"/>
  <c r="W76" i="14"/>
  <c r="Y76" i="14"/>
  <c r="AA76" i="14"/>
  <c r="AC76" i="14"/>
  <c r="C77" i="14"/>
  <c r="G77" i="14" s="1"/>
  <c r="K77" i="14"/>
  <c r="S77" i="14"/>
  <c r="AA77" i="14"/>
  <c r="C78" i="14"/>
  <c r="E78" i="14" s="1"/>
  <c r="D78" i="14"/>
  <c r="G78" i="14"/>
  <c r="H78" i="14"/>
  <c r="K78" i="14"/>
  <c r="L78" i="14"/>
  <c r="O78" i="14"/>
  <c r="P78" i="14"/>
  <c r="S78" i="14"/>
  <c r="T78" i="14"/>
  <c r="W78" i="14"/>
  <c r="X78" i="14"/>
  <c r="AA78" i="14"/>
  <c r="AB78" i="14"/>
  <c r="C79" i="14"/>
  <c r="F79" i="14" s="1"/>
  <c r="D79" i="14"/>
  <c r="G79" i="14"/>
  <c r="H79" i="14"/>
  <c r="I79" i="14"/>
  <c r="K79" i="14"/>
  <c r="L79" i="14"/>
  <c r="M79" i="14"/>
  <c r="O79" i="14"/>
  <c r="P79" i="14"/>
  <c r="Q79" i="14"/>
  <c r="R79" i="14"/>
  <c r="S79" i="14"/>
  <c r="T79" i="14"/>
  <c r="U79" i="14"/>
  <c r="V79" i="14"/>
  <c r="W79" i="14"/>
  <c r="X79" i="14"/>
  <c r="Y79" i="14"/>
  <c r="Z79" i="14"/>
  <c r="AA79" i="14"/>
  <c r="AB79" i="14"/>
  <c r="AC79" i="14"/>
  <c r="C80" i="14"/>
  <c r="D80" i="14"/>
  <c r="E80" i="14"/>
  <c r="F80" i="14"/>
  <c r="G80" i="14"/>
  <c r="H80" i="14"/>
  <c r="I80" i="14"/>
  <c r="J80" i="14"/>
  <c r="K80" i="14"/>
  <c r="L80" i="14"/>
  <c r="M80" i="14"/>
  <c r="N80" i="14"/>
  <c r="O80" i="14"/>
  <c r="P80" i="14"/>
  <c r="Q80" i="14"/>
  <c r="R80" i="14"/>
  <c r="S80" i="14"/>
  <c r="T80" i="14"/>
  <c r="U80" i="14"/>
  <c r="V80" i="14"/>
  <c r="W80" i="14"/>
  <c r="X80" i="14"/>
  <c r="Y80" i="14"/>
  <c r="Z80" i="14"/>
  <c r="AA80" i="14"/>
  <c r="AB80" i="14"/>
  <c r="AC80" i="14"/>
  <c r="C81" i="14"/>
  <c r="S81" i="14" s="1"/>
  <c r="C82" i="14"/>
  <c r="E82" i="14" s="1"/>
  <c r="D82" i="14"/>
  <c r="G82" i="14"/>
  <c r="H82" i="14"/>
  <c r="K82" i="14"/>
  <c r="L82" i="14"/>
  <c r="O82" i="14"/>
  <c r="P82" i="14"/>
  <c r="S82" i="14"/>
  <c r="T82" i="14"/>
  <c r="W82" i="14"/>
  <c r="X82" i="14"/>
  <c r="AA82" i="14"/>
  <c r="AB82" i="14"/>
  <c r="C83" i="14"/>
  <c r="F83" i="14" s="1"/>
  <c r="D83" i="14"/>
  <c r="G83" i="14"/>
  <c r="H83" i="14"/>
  <c r="I83" i="14"/>
  <c r="L83" i="14"/>
  <c r="M83" i="14"/>
  <c r="O83" i="14"/>
  <c r="Q83" i="14"/>
  <c r="S83" i="14"/>
  <c r="T83" i="14"/>
  <c r="V83" i="14"/>
  <c r="W83" i="14"/>
  <c r="X83" i="14"/>
  <c r="Z83" i="14"/>
  <c r="AA83" i="14"/>
  <c r="AB83" i="14"/>
  <c r="C84" i="14"/>
  <c r="F84" i="14" s="1"/>
  <c r="E84" i="14"/>
  <c r="G84" i="14"/>
  <c r="I84" i="14"/>
  <c r="K84" i="14"/>
  <c r="M84" i="14"/>
  <c r="O84" i="14"/>
  <c r="Q84" i="14"/>
  <c r="S84" i="14"/>
  <c r="U84" i="14"/>
  <c r="W84" i="14"/>
  <c r="Y84" i="14"/>
  <c r="AA84" i="14"/>
  <c r="AC84" i="14"/>
  <c r="C85" i="14"/>
  <c r="G85" i="14"/>
  <c r="O85" i="14"/>
  <c r="S85" i="14"/>
  <c r="W85" i="14"/>
  <c r="C86" i="14"/>
  <c r="E86" i="14" s="1"/>
  <c r="G86" i="14"/>
  <c r="K86" i="14"/>
  <c r="O86" i="14"/>
  <c r="S86" i="14"/>
  <c r="W86" i="14"/>
  <c r="AA86" i="14"/>
  <c r="C87" i="14"/>
  <c r="H87" i="14" s="1"/>
  <c r="M87" i="14"/>
  <c r="S87" i="14"/>
  <c r="W87" i="14"/>
  <c r="C88" i="14"/>
  <c r="E88" i="14" s="1"/>
  <c r="D88" i="14"/>
  <c r="F88" i="14"/>
  <c r="G88" i="14"/>
  <c r="H88" i="14"/>
  <c r="J88" i="14"/>
  <c r="K88" i="14"/>
  <c r="L88" i="14"/>
  <c r="N88" i="14"/>
  <c r="O88" i="14"/>
  <c r="P88" i="14"/>
  <c r="R88" i="14"/>
  <c r="S88" i="14"/>
  <c r="T88" i="14"/>
  <c r="V88" i="14"/>
  <c r="W88" i="14"/>
  <c r="X88" i="14"/>
  <c r="Z88" i="14"/>
  <c r="AA88" i="14"/>
  <c r="AB88" i="14"/>
  <c r="AC88" i="14"/>
  <c r="C89" i="14"/>
  <c r="G89" i="14" s="1"/>
  <c r="S89" i="14"/>
  <c r="C90" i="14"/>
  <c r="E90" i="14" s="1"/>
  <c r="G90" i="14"/>
  <c r="K90" i="14"/>
  <c r="O90" i="14"/>
  <c r="S90" i="14"/>
  <c r="W90" i="14"/>
  <c r="AA90" i="14"/>
  <c r="C91" i="14"/>
  <c r="H91" i="14" s="1"/>
  <c r="M91" i="14"/>
  <c r="S91" i="14"/>
  <c r="X91" i="14"/>
  <c r="C92" i="14"/>
  <c r="D92" i="14"/>
  <c r="E92" i="14"/>
  <c r="F92" i="14"/>
  <c r="G92" i="14"/>
  <c r="H92" i="14"/>
  <c r="I92" i="14"/>
  <c r="J92" i="14"/>
  <c r="K92" i="14"/>
  <c r="L92" i="14"/>
  <c r="M92" i="14"/>
  <c r="N92" i="14"/>
  <c r="O92" i="14"/>
  <c r="P92" i="14"/>
  <c r="Q92" i="14"/>
  <c r="R92" i="14"/>
  <c r="S92" i="14"/>
  <c r="T92" i="14"/>
  <c r="U92" i="14"/>
  <c r="V92" i="14"/>
  <c r="W92" i="14"/>
  <c r="X92" i="14"/>
  <c r="Y92" i="14"/>
  <c r="Z92" i="14"/>
  <c r="AA92" i="14"/>
  <c r="AB92" i="14"/>
  <c r="AC92" i="14"/>
  <c r="C93" i="14"/>
  <c r="N93" i="14"/>
  <c r="Z93" i="14"/>
  <c r="C94" i="14"/>
  <c r="C95" i="14"/>
  <c r="F95" i="14" s="1"/>
  <c r="D95" i="14"/>
  <c r="G95" i="14"/>
  <c r="H95" i="14"/>
  <c r="I95" i="14"/>
  <c r="L95" i="14"/>
  <c r="M95" i="14"/>
  <c r="O95" i="14"/>
  <c r="Q95" i="14"/>
  <c r="S95" i="14"/>
  <c r="T95" i="14"/>
  <c r="W95" i="14"/>
  <c r="X95" i="14"/>
  <c r="Y95" i="14"/>
  <c r="AB95" i="14"/>
  <c r="AC95" i="14"/>
  <c r="C96" i="14"/>
  <c r="G96" i="14"/>
  <c r="K96" i="14"/>
  <c r="O96" i="14"/>
  <c r="S96" i="14"/>
  <c r="W96" i="14"/>
  <c r="AA96" i="14"/>
  <c r="C97" i="14"/>
  <c r="E97" i="14" s="1"/>
  <c r="F97" i="14"/>
  <c r="K97" i="14"/>
  <c r="N97" i="14"/>
  <c r="Q97" i="14"/>
  <c r="V97" i="14"/>
  <c r="Y97" i="14"/>
  <c r="AA97" i="14"/>
  <c r="C98" i="14"/>
  <c r="D98" i="14" s="1"/>
  <c r="F98" i="14"/>
  <c r="H98" i="14"/>
  <c r="K98" i="14"/>
  <c r="M98" i="14"/>
  <c r="O98" i="14"/>
  <c r="Q98" i="14"/>
  <c r="S98" i="14"/>
  <c r="U98" i="14"/>
  <c r="W98" i="14"/>
  <c r="Y98" i="14"/>
  <c r="AA98" i="14"/>
  <c r="AC98" i="14"/>
  <c r="C99" i="14"/>
  <c r="E99" i="14" s="1"/>
  <c r="F99" i="14"/>
  <c r="H99" i="14"/>
  <c r="J99" i="14"/>
  <c r="K99" i="14"/>
  <c r="N99" i="14"/>
  <c r="O99" i="14"/>
  <c r="P99" i="14"/>
  <c r="S99" i="14"/>
  <c r="T99" i="14"/>
  <c r="V99" i="14"/>
  <c r="X99" i="14"/>
  <c r="Z99" i="14"/>
  <c r="AA99" i="14"/>
  <c r="C100" i="14"/>
  <c r="F100" i="14" s="1"/>
  <c r="G100" i="14"/>
  <c r="K100" i="14"/>
  <c r="M100" i="14"/>
  <c r="O100" i="14"/>
  <c r="S100" i="14"/>
  <c r="U100" i="14"/>
  <c r="W100" i="14"/>
  <c r="AA100" i="14"/>
  <c r="AC100" i="14"/>
  <c r="C101" i="14"/>
  <c r="G101" i="14"/>
  <c r="K101" i="14"/>
  <c r="O101" i="14"/>
  <c r="S101" i="14"/>
  <c r="W101" i="14"/>
  <c r="AA101" i="14"/>
  <c r="C102" i="14"/>
  <c r="K102" i="14" s="1"/>
  <c r="S102" i="14"/>
  <c r="C103" i="14"/>
  <c r="E103" i="14" s="1"/>
  <c r="D103" i="14"/>
  <c r="F103" i="14"/>
  <c r="G103" i="14"/>
  <c r="H103" i="14"/>
  <c r="J103" i="14"/>
  <c r="K103" i="14"/>
  <c r="L103" i="14"/>
  <c r="N103" i="14"/>
  <c r="O103" i="14"/>
  <c r="P103" i="14"/>
  <c r="R103" i="14"/>
  <c r="S103" i="14"/>
  <c r="T103" i="14"/>
  <c r="V103" i="14"/>
  <c r="W103" i="14"/>
  <c r="X103" i="14"/>
  <c r="Z103" i="14"/>
  <c r="AA103" i="14"/>
  <c r="AB103" i="14"/>
  <c r="C104" i="14"/>
  <c r="F104" i="14" s="1"/>
  <c r="E104" i="14"/>
  <c r="G104" i="14"/>
  <c r="I104" i="14"/>
  <c r="K104" i="14"/>
  <c r="M104" i="14"/>
  <c r="O104" i="14"/>
  <c r="Q104" i="14"/>
  <c r="S104" i="14"/>
  <c r="U104" i="14"/>
  <c r="W104" i="14"/>
  <c r="Y104" i="14"/>
  <c r="AA104" i="14"/>
  <c r="AC104" i="14"/>
  <c r="C105" i="14"/>
  <c r="E105" i="14" s="1"/>
  <c r="D105" i="14"/>
  <c r="G105" i="14"/>
  <c r="H105" i="14"/>
  <c r="J105" i="14"/>
  <c r="K105" i="14"/>
  <c r="L105" i="14"/>
  <c r="N105" i="14"/>
  <c r="O105" i="14"/>
  <c r="P105" i="14"/>
  <c r="R105" i="14"/>
  <c r="S105" i="14"/>
  <c r="T105" i="14"/>
  <c r="V105" i="14"/>
  <c r="W105" i="14"/>
  <c r="X105" i="14"/>
  <c r="Z105" i="14"/>
  <c r="AA105" i="14"/>
  <c r="AB105" i="14"/>
  <c r="C106" i="14"/>
  <c r="S106" i="14"/>
  <c r="C107" i="14"/>
  <c r="H107" i="14"/>
  <c r="N107" i="14"/>
  <c r="X107" i="14"/>
  <c r="C108" i="14"/>
  <c r="K108" i="14"/>
  <c r="C109" i="14"/>
  <c r="G109" i="14"/>
  <c r="S109" i="14"/>
  <c r="W109" i="14"/>
  <c r="C110" i="14"/>
  <c r="G110" i="14" s="1"/>
  <c r="F110" i="14"/>
  <c r="K110" i="14"/>
  <c r="N110" i="14"/>
  <c r="S110" i="14"/>
  <c r="V110" i="14"/>
  <c r="Z110" i="14"/>
  <c r="AA110" i="14"/>
  <c r="C111" i="14"/>
  <c r="S111" i="14"/>
  <c r="C112" i="14"/>
  <c r="C113" i="14"/>
  <c r="D113" i="14"/>
  <c r="E113" i="14"/>
  <c r="F113" i="14"/>
  <c r="G113" i="14"/>
  <c r="H113" i="14"/>
  <c r="I113" i="14"/>
  <c r="J113" i="14"/>
  <c r="K113" i="14"/>
  <c r="L113" i="14"/>
  <c r="M113" i="14"/>
  <c r="N113" i="14"/>
  <c r="O113" i="14"/>
  <c r="P113" i="14"/>
  <c r="Q113" i="14"/>
  <c r="R113" i="14"/>
  <c r="S113" i="14"/>
  <c r="T113" i="14"/>
  <c r="U113" i="14"/>
  <c r="V113" i="14"/>
  <c r="W113" i="14"/>
  <c r="X113" i="14"/>
  <c r="Y113" i="14"/>
  <c r="Z113" i="14"/>
  <c r="AA113" i="14"/>
  <c r="AB113" i="14"/>
  <c r="AC113" i="14"/>
  <c r="C114" i="14"/>
  <c r="O114" i="14"/>
  <c r="Z114" i="14"/>
  <c r="C115" i="14"/>
  <c r="H115" i="14" s="1"/>
  <c r="D115" i="14"/>
  <c r="G115" i="14"/>
  <c r="K115" i="14"/>
  <c r="L115" i="14"/>
  <c r="O115" i="14"/>
  <c r="S115" i="14"/>
  <c r="T115" i="14"/>
  <c r="W115" i="14"/>
  <c r="AA115" i="14"/>
  <c r="AB115" i="14"/>
  <c r="C116" i="14"/>
  <c r="H116" i="14"/>
  <c r="X116" i="14"/>
  <c r="AC116" i="14"/>
  <c r="C117" i="14"/>
  <c r="D117" i="14"/>
  <c r="E117" i="14"/>
  <c r="F117" i="14"/>
  <c r="G117" i="14"/>
  <c r="H117" i="14"/>
  <c r="I117" i="14"/>
  <c r="J117" i="14"/>
  <c r="K117" i="14"/>
  <c r="L117" i="14"/>
  <c r="M117" i="14"/>
  <c r="N117" i="14"/>
  <c r="O117" i="14"/>
  <c r="P117" i="14"/>
  <c r="Q117" i="14"/>
  <c r="R117" i="14"/>
  <c r="S117" i="14"/>
  <c r="T117" i="14"/>
  <c r="U117" i="14"/>
  <c r="V117" i="14"/>
  <c r="W117" i="14"/>
  <c r="X117" i="14"/>
  <c r="Y117" i="14"/>
  <c r="Z117" i="14"/>
  <c r="AA117" i="14"/>
  <c r="AB117" i="14"/>
  <c r="AC117" i="14"/>
  <c r="C118" i="14"/>
  <c r="C119" i="14"/>
  <c r="O119" i="14" s="1"/>
  <c r="X119" i="14"/>
  <c r="C120" i="14"/>
  <c r="F120" i="14" s="1"/>
  <c r="D120" i="14"/>
  <c r="E120" i="14"/>
  <c r="H120" i="14"/>
  <c r="I120" i="14"/>
  <c r="K120" i="14"/>
  <c r="M120" i="14"/>
  <c r="O120" i="14"/>
  <c r="P120" i="14"/>
  <c r="S120" i="14"/>
  <c r="T120" i="14"/>
  <c r="U120" i="14"/>
  <c r="X120" i="14"/>
  <c r="Y120" i="14"/>
  <c r="AA120" i="14"/>
  <c r="AC120" i="14"/>
  <c r="C121" i="14"/>
  <c r="E121" i="14" s="1"/>
  <c r="D121" i="14"/>
  <c r="F121" i="14"/>
  <c r="G121" i="14"/>
  <c r="H121" i="14"/>
  <c r="J121" i="14"/>
  <c r="K121" i="14"/>
  <c r="L121" i="14"/>
  <c r="N121" i="14"/>
  <c r="O121" i="14"/>
  <c r="P121" i="14"/>
  <c r="R121" i="14"/>
  <c r="S121" i="14"/>
  <c r="T121" i="14"/>
  <c r="V121" i="14"/>
  <c r="W121" i="14"/>
  <c r="X121" i="14"/>
  <c r="Z121" i="14"/>
  <c r="AA121" i="14"/>
  <c r="AB121" i="14"/>
  <c r="C122" i="14"/>
  <c r="N122" i="14" s="1"/>
  <c r="F122" i="14"/>
  <c r="K122" i="14"/>
  <c r="S122" i="14"/>
  <c r="V122" i="14"/>
  <c r="AA122" i="14"/>
  <c r="C123" i="14"/>
  <c r="K123" i="14"/>
  <c r="S123" i="14"/>
  <c r="AA123" i="14"/>
  <c r="C124" i="14"/>
  <c r="F124" i="14" s="1"/>
  <c r="D124" i="14"/>
  <c r="E124" i="14"/>
  <c r="G124" i="14"/>
  <c r="H124" i="14"/>
  <c r="I124" i="14"/>
  <c r="K124" i="14"/>
  <c r="L124" i="14"/>
  <c r="M124" i="14"/>
  <c r="O124" i="14"/>
  <c r="P124" i="14"/>
  <c r="Q124" i="14"/>
  <c r="S124" i="14"/>
  <c r="T124" i="14"/>
  <c r="U124" i="14"/>
  <c r="W124" i="14"/>
  <c r="X124" i="14"/>
  <c r="Y124" i="14"/>
  <c r="AA124" i="14"/>
  <c r="AB124" i="14"/>
  <c r="AC124" i="14"/>
  <c r="C125" i="14"/>
  <c r="D125" i="14"/>
  <c r="H125" i="14"/>
  <c r="I125" i="14"/>
  <c r="M125" i="14"/>
  <c r="O125" i="14"/>
  <c r="R125" i="14"/>
  <c r="S125" i="14"/>
  <c r="V125" i="14"/>
  <c r="W125" i="14"/>
  <c r="Z125" i="14"/>
  <c r="AA125" i="14"/>
  <c r="C126" i="14"/>
  <c r="G126" i="14" s="1"/>
  <c r="F126" i="14"/>
  <c r="K126" i="14"/>
  <c r="N126" i="14"/>
  <c r="S126" i="14"/>
  <c r="V126" i="14"/>
  <c r="AA126" i="14"/>
  <c r="C127" i="14"/>
  <c r="S127" i="14"/>
  <c r="C128" i="14"/>
  <c r="M128" i="14" s="1"/>
  <c r="H128" i="14"/>
  <c r="S128" i="14"/>
  <c r="X128" i="14"/>
  <c r="AC128" i="14"/>
  <c r="C129" i="14"/>
  <c r="D129" i="14" s="1"/>
  <c r="E129" i="14"/>
  <c r="F129" i="14"/>
  <c r="G129" i="14"/>
  <c r="I129" i="14"/>
  <c r="J129" i="14"/>
  <c r="K129" i="14"/>
  <c r="M129" i="14"/>
  <c r="N129" i="14"/>
  <c r="O129" i="14"/>
  <c r="Q129" i="14"/>
  <c r="R129" i="14"/>
  <c r="S129" i="14"/>
  <c r="U129" i="14"/>
  <c r="V129" i="14"/>
  <c r="W129" i="14"/>
  <c r="Y129" i="14"/>
  <c r="Z129" i="14"/>
  <c r="AA129" i="14"/>
  <c r="AC129" i="14"/>
  <c r="C130" i="14"/>
  <c r="O130" i="14"/>
  <c r="Z130" i="14"/>
  <c r="C131" i="14"/>
  <c r="D131" i="14"/>
  <c r="G131" i="14"/>
  <c r="H131" i="14"/>
  <c r="K131" i="14"/>
  <c r="L131" i="14"/>
  <c r="O131" i="14"/>
  <c r="P131" i="14"/>
  <c r="S131" i="14"/>
  <c r="T131" i="14"/>
  <c r="W131" i="14"/>
  <c r="X131" i="14"/>
  <c r="AA131" i="14"/>
  <c r="AB131" i="14"/>
  <c r="C132" i="14"/>
  <c r="X132" i="14"/>
  <c r="C133" i="14"/>
  <c r="D133" i="14" s="1"/>
  <c r="E133" i="14"/>
  <c r="F133" i="14"/>
  <c r="G133" i="14"/>
  <c r="I133" i="14"/>
  <c r="J133" i="14"/>
  <c r="K133" i="14"/>
  <c r="M133" i="14"/>
  <c r="N133" i="14"/>
  <c r="O133" i="14"/>
  <c r="P133" i="14"/>
  <c r="Q133" i="14"/>
  <c r="R133" i="14"/>
  <c r="S133" i="14"/>
  <c r="T133" i="14"/>
  <c r="U133" i="14"/>
  <c r="V133" i="14"/>
  <c r="W133" i="14"/>
  <c r="X133" i="14"/>
  <c r="Y133" i="14"/>
  <c r="Z133" i="14"/>
  <c r="AA133" i="14"/>
  <c r="AB133" i="14"/>
  <c r="AC133" i="14"/>
  <c r="C134" i="14"/>
  <c r="C135" i="14"/>
  <c r="O135" i="14"/>
  <c r="X135" i="14"/>
  <c r="C136" i="14"/>
  <c r="F136" i="14" s="1"/>
  <c r="D136" i="14"/>
  <c r="E136" i="14"/>
  <c r="G136" i="14"/>
  <c r="H136" i="14"/>
  <c r="I136" i="14"/>
  <c r="K136" i="14"/>
  <c r="L136" i="14"/>
  <c r="M136" i="14"/>
  <c r="O136" i="14"/>
  <c r="P136" i="14"/>
  <c r="Q136" i="14"/>
  <c r="S136" i="14"/>
  <c r="T136" i="14"/>
  <c r="U136" i="14"/>
  <c r="W136" i="14"/>
  <c r="X136" i="14"/>
  <c r="Y136" i="14"/>
  <c r="AA136" i="14"/>
  <c r="AB136" i="14"/>
  <c r="AC136" i="14"/>
  <c r="C137" i="14"/>
  <c r="E137" i="14" s="1"/>
  <c r="D137" i="14"/>
  <c r="G137" i="14"/>
  <c r="H137" i="14"/>
  <c r="K137" i="14"/>
  <c r="L137" i="14"/>
  <c r="O137" i="14"/>
  <c r="P137" i="14"/>
  <c r="S137" i="14"/>
  <c r="T137" i="14"/>
  <c r="W137" i="14"/>
  <c r="X137" i="14"/>
  <c r="AA137" i="14"/>
  <c r="AB137" i="14"/>
  <c r="C138" i="14"/>
  <c r="F138" i="14"/>
  <c r="K138" i="14"/>
  <c r="N138" i="14"/>
  <c r="S138" i="14"/>
  <c r="V138" i="14"/>
  <c r="AA138" i="14"/>
  <c r="C139" i="14"/>
  <c r="G139" i="14" s="1"/>
  <c r="K139" i="14"/>
  <c r="S139" i="14"/>
  <c r="AA139" i="14"/>
  <c r="C140" i="14"/>
  <c r="F140" i="14" s="1"/>
  <c r="E140" i="14"/>
  <c r="G140" i="14"/>
  <c r="H140" i="14"/>
  <c r="I140" i="14"/>
  <c r="K140" i="14"/>
  <c r="L140" i="14"/>
  <c r="M140" i="14"/>
  <c r="O140" i="14"/>
  <c r="P140" i="14"/>
  <c r="Q140" i="14"/>
  <c r="S140" i="14"/>
  <c r="T140" i="14"/>
  <c r="U140" i="14"/>
  <c r="W140" i="14"/>
  <c r="X140" i="14"/>
  <c r="Y140" i="14"/>
  <c r="AA140" i="14"/>
  <c r="AB140" i="14"/>
  <c r="AC140" i="14"/>
  <c r="C141" i="14"/>
  <c r="D141" i="14"/>
  <c r="E141" i="14"/>
  <c r="F141" i="14"/>
  <c r="G141" i="14"/>
  <c r="H141" i="14"/>
  <c r="I141" i="14"/>
  <c r="J141" i="14"/>
  <c r="K141" i="14"/>
  <c r="L141" i="14"/>
  <c r="M141" i="14"/>
  <c r="N141" i="14"/>
  <c r="O141" i="14"/>
  <c r="P141" i="14"/>
  <c r="Q141" i="14"/>
  <c r="R141" i="14"/>
  <c r="S141" i="14"/>
  <c r="T141" i="14"/>
  <c r="U141" i="14"/>
  <c r="V141" i="14"/>
  <c r="W141" i="14"/>
  <c r="X141" i="14"/>
  <c r="Y141" i="14"/>
  <c r="Z141" i="14"/>
  <c r="AA141" i="14"/>
  <c r="AB141" i="14"/>
  <c r="AC141" i="14"/>
  <c r="C142" i="14"/>
  <c r="F142" i="14" s="1"/>
  <c r="G142" i="14"/>
  <c r="K142" i="14"/>
  <c r="N142" i="14"/>
  <c r="O142" i="14"/>
  <c r="S142" i="14"/>
  <c r="V142" i="14"/>
  <c r="W142" i="14"/>
  <c r="AA142" i="14"/>
  <c r="C143" i="14"/>
  <c r="K143" i="14" s="1"/>
  <c r="D143" i="14"/>
  <c r="S143" i="14"/>
  <c r="T143" i="14"/>
  <c r="C144" i="14"/>
  <c r="F144" i="14" s="1"/>
  <c r="D144" i="14"/>
  <c r="H144" i="14"/>
  <c r="I144" i="14"/>
  <c r="M144" i="14"/>
  <c r="O144" i="14"/>
  <c r="S144" i="14"/>
  <c r="T144" i="14"/>
  <c r="X144" i="14"/>
  <c r="Y144" i="14"/>
  <c r="AC144" i="14"/>
  <c r="C145" i="14"/>
  <c r="G145" i="14"/>
  <c r="K145" i="14"/>
  <c r="O145" i="14"/>
  <c r="S145" i="14"/>
  <c r="W145" i="14"/>
  <c r="AA145" i="14"/>
  <c r="C146" i="14"/>
  <c r="F146" i="14" s="1"/>
  <c r="G146" i="14"/>
  <c r="O146" i="14"/>
  <c r="R146" i="14"/>
  <c r="Z146" i="14"/>
  <c r="AA146" i="14"/>
  <c r="C147" i="14"/>
  <c r="D147" i="14" s="1"/>
  <c r="G147" i="14"/>
  <c r="H147" i="14"/>
  <c r="K147" i="14"/>
  <c r="L147" i="14"/>
  <c r="O147" i="14"/>
  <c r="P147" i="14"/>
  <c r="S147" i="14"/>
  <c r="T147" i="14"/>
  <c r="W147" i="14"/>
  <c r="X147" i="14"/>
  <c r="AA147" i="14"/>
  <c r="AB147" i="14"/>
  <c r="C148" i="14"/>
  <c r="F148" i="14" s="1"/>
  <c r="D148" i="14"/>
  <c r="H148" i="14"/>
  <c r="I148" i="14"/>
  <c r="M148" i="14"/>
  <c r="N148" i="14"/>
  <c r="Q148" i="14"/>
  <c r="R148" i="14"/>
  <c r="U148" i="14"/>
  <c r="V148" i="14"/>
  <c r="Y148" i="14"/>
  <c r="Z148" i="14"/>
  <c r="AC148" i="14"/>
  <c r="C149" i="14"/>
  <c r="I149" i="14" s="1"/>
  <c r="N149" i="14"/>
  <c r="Y149" i="14"/>
  <c r="C150" i="14"/>
  <c r="K150" i="14"/>
  <c r="R150" i="14"/>
  <c r="X150" i="14"/>
  <c r="C151" i="14"/>
  <c r="F151" i="14" s="1"/>
  <c r="E151" i="14"/>
  <c r="J151" i="14"/>
  <c r="K151" i="14"/>
  <c r="O151" i="14"/>
  <c r="P151" i="14"/>
  <c r="T151" i="14"/>
  <c r="V151" i="14"/>
  <c r="Z151" i="14"/>
  <c r="AA151" i="14"/>
  <c r="C152" i="14"/>
  <c r="E152" i="14" s="1"/>
  <c r="D152" i="14"/>
  <c r="K152" i="14"/>
  <c r="L152" i="14"/>
  <c r="S152" i="14"/>
  <c r="T152" i="14"/>
  <c r="AA152" i="14"/>
  <c r="AB152" i="14"/>
  <c r="C153" i="14"/>
  <c r="D153" i="14"/>
  <c r="E153" i="14"/>
  <c r="F153" i="14"/>
  <c r="G153" i="14"/>
  <c r="H153" i="14"/>
  <c r="I153" i="14"/>
  <c r="J153" i="14"/>
  <c r="K153" i="14"/>
  <c r="L153" i="14"/>
  <c r="M153" i="14"/>
  <c r="N153" i="14"/>
  <c r="O153" i="14"/>
  <c r="P153" i="14"/>
  <c r="Q153" i="14"/>
  <c r="R153" i="14"/>
  <c r="S153" i="14"/>
  <c r="T153" i="14"/>
  <c r="U153" i="14"/>
  <c r="V153" i="14"/>
  <c r="W153" i="14"/>
  <c r="X153" i="14"/>
  <c r="Y153" i="14"/>
  <c r="Z153" i="14"/>
  <c r="AA153" i="14"/>
  <c r="AB153" i="14"/>
  <c r="AC153" i="14"/>
  <c r="C154" i="14"/>
  <c r="T154" i="14"/>
  <c r="C155" i="14"/>
  <c r="D155" i="14" s="1"/>
  <c r="K155" i="14"/>
  <c r="O155" i="14"/>
  <c r="S155" i="14"/>
  <c r="W155" i="14"/>
  <c r="AA155" i="14"/>
  <c r="C156" i="14"/>
  <c r="S156" i="14" s="1"/>
  <c r="K156" i="14"/>
  <c r="AA156" i="14"/>
  <c r="C157" i="14"/>
  <c r="D157" i="14"/>
  <c r="E157" i="14"/>
  <c r="F157" i="14"/>
  <c r="G157" i="14"/>
  <c r="H157" i="14"/>
  <c r="I157" i="14"/>
  <c r="J157" i="14"/>
  <c r="K157" i="14"/>
  <c r="L157" i="14"/>
  <c r="M157" i="14"/>
  <c r="N157" i="14"/>
  <c r="O157" i="14"/>
  <c r="P157" i="14"/>
  <c r="Q157" i="14"/>
  <c r="R157" i="14"/>
  <c r="S157" i="14"/>
  <c r="T157" i="14"/>
  <c r="U157" i="14"/>
  <c r="V157" i="14"/>
  <c r="W157" i="14"/>
  <c r="X157" i="14"/>
  <c r="Y157" i="14"/>
  <c r="Z157" i="14"/>
  <c r="AA157" i="14"/>
  <c r="AB157" i="14"/>
  <c r="AC157" i="14"/>
  <c r="C158" i="14"/>
  <c r="D158" i="14" s="1"/>
  <c r="E158" i="14"/>
  <c r="F158" i="14"/>
  <c r="G158" i="14"/>
  <c r="H158" i="14"/>
  <c r="I158" i="14"/>
  <c r="J158" i="14"/>
  <c r="K158" i="14"/>
  <c r="L158" i="14"/>
  <c r="M158" i="14"/>
  <c r="N158" i="14"/>
  <c r="O158" i="14"/>
  <c r="P158" i="14"/>
  <c r="Q158" i="14"/>
  <c r="R158" i="14"/>
  <c r="S158" i="14"/>
  <c r="T158" i="14"/>
  <c r="U158" i="14"/>
  <c r="V158" i="14"/>
  <c r="W158" i="14"/>
  <c r="X158" i="14"/>
  <c r="Y158" i="14"/>
  <c r="Z158" i="14"/>
  <c r="AA158" i="14"/>
  <c r="AB158" i="14"/>
  <c r="AC158" i="14"/>
  <c r="C159" i="14"/>
  <c r="S159" i="14" s="1"/>
  <c r="C160" i="14"/>
  <c r="E160" i="14" s="1"/>
  <c r="D160" i="14"/>
  <c r="K160" i="14"/>
  <c r="L160" i="14"/>
  <c r="S160" i="14"/>
  <c r="T160" i="14"/>
  <c r="AA160" i="14"/>
  <c r="AB160" i="14"/>
  <c r="C161" i="14"/>
  <c r="D161" i="14"/>
  <c r="E161" i="14"/>
  <c r="F161" i="14"/>
  <c r="G161" i="14"/>
  <c r="H161" i="14"/>
  <c r="I161" i="14"/>
  <c r="J161" i="14"/>
  <c r="K161" i="14"/>
  <c r="L161" i="14"/>
  <c r="M161" i="14"/>
  <c r="N161" i="14"/>
  <c r="O161" i="14"/>
  <c r="P161" i="14"/>
  <c r="Q161" i="14"/>
  <c r="R161" i="14"/>
  <c r="S161" i="14"/>
  <c r="T161" i="14"/>
  <c r="U161" i="14"/>
  <c r="V161" i="14"/>
  <c r="W161" i="14"/>
  <c r="X161" i="14"/>
  <c r="Y161" i="14"/>
  <c r="Z161" i="14"/>
  <c r="AA161" i="14"/>
  <c r="AB161" i="14"/>
  <c r="AC161" i="14"/>
  <c r="C162" i="14"/>
  <c r="G162" i="14"/>
  <c r="O162" i="14"/>
  <c r="S162" i="14"/>
  <c r="W162" i="14"/>
  <c r="C163" i="14"/>
  <c r="D163" i="14" s="1"/>
  <c r="K163" i="14"/>
  <c r="W163" i="14"/>
  <c r="AA163" i="14"/>
  <c r="C164" i="14"/>
  <c r="E164" i="14" s="1"/>
  <c r="G164" i="14"/>
  <c r="H164" i="14"/>
  <c r="K164" i="14"/>
  <c r="L164" i="14"/>
  <c r="O164" i="14"/>
  <c r="P164" i="14"/>
  <c r="S164" i="14"/>
  <c r="T164" i="14"/>
  <c r="W164" i="14"/>
  <c r="X164" i="14"/>
  <c r="AA164" i="14"/>
  <c r="AB164" i="14"/>
  <c r="C165" i="14"/>
  <c r="F165" i="14" s="1"/>
  <c r="D165" i="14"/>
  <c r="H165" i="14"/>
  <c r="I165" i="14"/>
  <c r="M165" i="14"/>
  <c r="O165" i="14"/>
  <c r="R165" i="14"/>
  <c r="S165" i="14"/>
  <c r="V165" i="14"/>
  <c r="W165" i="14"/>
  <c r="Z165" i="14"/>
  <c r="AA165" i="14"/>
  <c r="C166" i="14"/>
  <c r="E166" i="14" s="1"/>
  <c r="D166" i="14"/>
  <c r="H166" i="14"/>
  <c r="L166" i="14"/>
  <c r="P166" i="14"/>
  <c r="T166" i="14"/>
  <c r="X166" i="14"/>
  <c r="AB166" i="14"/>
  <c r="C167" i="14"/>
  <c r="D167" i="14" s="1"/>
  <c r="G167" i="14"/>
  <c r="K167" i="14"/>
  <c r="O167" i="14"/>
  <c r="S167" i="14"/>
  <c r="W167" i="14"/>
  <c r="AA167" i="14"/>
  <c r="C168" i="14"/>
  <c r="E168" i="14" s="1"/>
  <c r="D168" i="14"/>
  <c r="G168" i="14"/>
  <c r="H168" i="14"/>
  <c r="K168" i="14"/>
  <c r="L168" i="14"/>
  <c r="O168" i="14"/>
  <c r="P168" i="14"/>
  <c r="S168" i="14"/>
  <c r="T168" i="14"/>
  <c r="W168" i="14"/>
  <c r="X168" i="14"/>
  <c r="AA168" i="14"/>
  <c r="AB168" i="14"/>
  <c r="C169" i="14"/>
  <c r="F169" i="14" s="1"/>
  <c r="D169" i="14"/>
  <c r="H169" i="14"/>
  <c r="I169" i="14"/>
  <c r="M169" i="14"/>
  <c r="O169" i="14"/>
  <c r="S169" i="14"/>
  <c r="T169" i="14"/>
  <c r="W169" i="14"/>
  <c r="X169" i="14"/>
  <c r="AA169" i="14"/>
  <c r="AB169" i="14"/>
  <c r="C170" i="14"/>
  <c r="F170" i="14" s="1"/>
  <c r="D170" i="14"/>
  <c r="E170" i="14"/>
  <c r="G170" i="14"/>
  <c r="H170" i="14"/>
  <c r="I170" i="14"/>
  <c r="K170" i="14"/>
  <c r="L170" i="14"/>
  <c r="M170" i="14"/>
  <c r="N170" i="14"/>
  <c r="O170" i="14"/>
  <c r="P170" i="14"/>
  <c r="Q170" i="14"/>
  <c r="R170" i="14"/>
  <c r="S170" i="14"/>
  <c r="T170" i="14"/>
  <c r="U170" i="14"/>
  <c r="V170" i="14"/>
  <c r="W170" i="14"/>
  <c r="X170" i="14"/>
  <c r="Y170" i="14"/>
  <c r="Z170" i="14"/>
  <c r="AA170" i="14"/>
  <c r="AB170" i="14"/>
  <c r="AC170" i="14"/>
  <c r="C171" i="14"/>
  <c r="D171" i="14" s="1"/>
  <c r="G171" i="14"/>
  <c r="K171" i="14"/>
  <c r="O171" i="14"/>
  <c r="S171" i="14"/>
  <c r="W171" i="14"/>
  <c r="AA171" i="14"/>
  <c r="C172" i="14"/>
  <c r="C173" i="14"/>
  <c r="F173" i="14" s="1"/>
  <c r="D173" i="14"/>
  <c r="E173" i="14"/>
  <c r="G173" i="14"/>
  <c r="H173" i="14"/>
  <c r="I173" i="14"/>
  <c r="K173" i="14"/>
  <c r="L173" i="14"/>
  <c r="M173" i="14"/>
  <c r="O173" i="14"/>
  <c r="P173" i="14"/>
  <c r="Q173" i="14"/>
  <c r="S173" i="14"/>
  <c r="T173" i="14"/>
  <c r="U173" i="14"/>
  <c r="W173" i="14"/>
  <c r="X173" i="14"/>
  <c r="Y173" i="14"/>
  <c r="Z173" i="14"/>
  <c r="AA173" i="14"/>
  <c r="AB173" i="14"/>
  <c r="AC173" i="14"/>
  <c r="C174" i="14"/>
  <c r="G174" i="14" s="1"/>
  <c r="K174" i="14"/>
  <c r="S174" i="14"/>
  <c r="AA174" i="14"/>
  <c r="C175" i="14"/>
  <c r="D175" i="14" s="1"/>
  <c r="G175" i="14"/>
  <c r="S175" i="14"/>
  <c r="W175" i="14"/>
  <c r="C176" i="14"/>
  <c r="E176" i="14" s="1"/>
  <c r="D176" i="14"/>
  <c r="G176" i="14"/>
  <c r="H176" i="14"/>
  <c r="K176" i="14"/>
  <c r="L176" i="14"/>
  <c r="O176" i="14"/>
  <c r="P176" i="14"/>
  <c r="S176" i="14"/>
  <c r="T176" i="14"/>
  <c r="W176" i="14"/>
  <c r="X176" i="14"/>
  <c r="AA176" i="14"/>
  <c r="AB176" i="14"/>
  <c r="C177" i="14"/>
  <c r="H177" i="14"/>
  <c r="S177" i="14"/>
  <c r="X177" i="14"/>
  <c r="AB177" i="14"/>
  <c r="C178" i="14"/>
  <c r="F178" i="14" s="1"/>
  <c r="D178" i="14"/>
  <c r="E178" i="14"/>
  <c r="G178" i="14"/>
  <c r="H178" i="14"/>
  <c r="I178" i="14"/>
  <c r="J178" i="14"/>
  <c r="K178" i="14"/>
  <c r="L178" i="14"/>
  <c r="M178" i="14"/>
  <c r="N178" i="14"/>
  <c r="O178" i="14"/>
  <c r="P178" i="14"/>
  <c r="Q178" i="14"/>
  <c r="R178" i="14"/>
  <c r="S178" i="14"/>
  <c r="T178" i="14"/>
  <c r="U178" i="14"/>
  <c r="V178" i="14"/>
  <c r="W178" i="14"/>
  <c r="X178" i="14"/>
  <c r="Y178" i="14"/>
  <c r="Z178" i="14"/>
  <c r="AA178" i="14"/>
  <c r="AB178" i="14"/>
  <c r="AC178" i="14"/>
  <c r="A182" i="14"/>
  <c r="A183" i="14"/>
  <c r="A184" i="14"/>
  <c r="A185" i="14"/>
  <c r="A186" i="14"/>
  <c r="B186" i="14"/>
  <c r="A187" i="14"/>
  <c r="A188" i="14"/>
  <c r="A189" i="14"/>
  <c r="A191" i="14"/>
  <c r="D181" i="16"/>
  <c r="E181" i="16"/>
  <c r="F181" i="16"/>
  <c r="G181" i="16"/>
  <c r="H181" i="16"/>
  <c r="I181" i="16"/>
  <c r="J181" i="16"/>
  <c r="K181" i="16"/>
  <c r="L181" i="16"/>
  <c r="M181" i="16"/>
  <c r="N181" i="16"/>
  <c r="O181" i="16"/>
  <c r="P181" i="16"/>
  <c r="Q181" i="16"/>
  <c r="R181" i="16"/>
  <c r="S181" i="16"/>
  <c r="T181" i="16"/>
  <c r="U181" i="16"/>
  <c r="V181" i="16"/>
  <c r="W181" i="16"/>
  <c r="X181" i="16"/>
  <c r="Y181" i="16"/>
  <c r="Z181" i="16"/>
  <c r="M3" i="4"/>
  <c r="N3" i="4"/>
  <c r="O3" i="4"/>
  <c r="P3" i="4"/>
  <c r="M4" i="4"/>
  <c r="N4" i="4"/>
  <c r="O4" i="4"/>
  <c r="P4" i="4"/>
  <c r="M5" i="4"/>
  <c r="N5" i="4"/>
  <c r="O5" i="4"/>
  <c r="P5" i="4"/>
  <c r="M6" i="4"/>
  <c r="N6" i="4"/>
  <c r="O6" i="4"/>
  <c r="P6" i="4"/>
  <c r="M7" i="4"/>
  <c r="N7" i="4"/>
  <c r="O7" i="4"/>
  <c r="P7" i="4"/>
  <c r="M8" i="4"/>
  <c r="N8" i="4"/>
  <c r="O8" i="4"/>
  <c r="P8" i="4"/>
  <c r="M9" i="4"/>
  <c r="N9" i="4"/>
  <c r="O9" i="4"/>
  <c r="P9" i="4"/>
  <c r="M10" i="4"/>
  <c r="N10" i="4"/>
  <c r="O10" i="4"/>
  <c r="P10" i="4"/>
  <c r="M11" i="4"/>
  <c r="N11" i="4"/>
  <c r="O11" i="4"/>
  <c r="P11" i="4"/>
  <c r="M12" i="4"/>
  <c r="N12" i="4"/>
  <c r="O12" i="4"/>
  <c r="P12" i="4"/>
  <c r="M13" i="4"/>
  <c r="N13" i="4"/>
  <c r="O13" i="4"/>
  <c r="P13" i="4"/>
  <c r="M14" i="4"/>
  <c r="N14" i="4"/>
  <c r="O14" i="4"/>
  <c r="P14" i="4"/>
  <c r="M15" i="4"/>
  <c r="N15" i="4"/>
  <c r="O15" i="4"/>
  <c r="P15" i="4"/>
  <c r="M16" i="4"/>
  <c r="N16" i="4"/>
  <c r="O16" i="4"/>
  <c r="P16" i="4"/>
  <c r="M17" i="4"/>
  <c r="N17" i="4"/>
  <c r="O17" i="4"/>
  <c r="P17" i="4"/>
  <c r="M18" i="4"/>
  <c r="N18" i="4"/>
  <c r="O18" i="4"/>
  <c r="P18" i="4"/>
  <c r="M19" i="4"/>
  <c r="N19" i="4"/>
  <c r="O19" i="4"/>
  <c r="P19" i="4"/>
  <c r="M20" i="4"/>
  <c r="N20" i="4"/>
  <c r="O20" i="4"/>
  <c r="P20" i="4"/>
  <c r="M21" i="4"/>
  <c r="N21" i="4"/>
  <c r="O21" i="4"/>
  <c r="P21" i="4"/>
  <c r="M22" i="4"/>
  <c r="N22" i="4"/>
  <c r="O22" i="4"/>
  <c r="P22" i="4"/>
  <c r="M23" i="4"/>
  <c r="N23" i="4"/>
  <c r="O23" i="4"/>
  <c r="P23" i="4"/>
  <c r="M24" i="4"/>
  <c r="N24" i="4"/>
  <c r="O24" i="4"/>
  <c r="P24" i="4"/>
  <c r="M25" i="4"/>
  <c r="N25" i="4"/>
  <c r="O25" i="4"/>
  <c r="P25" i="4"/>
  <c r="M26" i="4"/>
  <c r="N26" i="4"/>
  <c r="O26" i="4"/>
  <c r="P26" i="4"/>
  <c r="M27" i="4"/>
  <c r="N27" i="4"/>
  <c r="O27" i="4"/>
  <c r="P27" i="4"/>
  <c r="M28" i="4"/>
  <c r="N28" i="4"/>
  <c r="O28" i="4"/>
  <c r="P28" i="4"/>
  <c r="M29" i="4"/>
  <c r="N29" i="4"/>
  <c r="O29" i="4"/>
  <c r="P29" i="4"/>
  <c r="M30" i="4"/>
  <c r="N30" i="4"/>
  <c r="O30" i="4"/>
  <c r="P30" i="4"/>
  <c r="M31" i="4"/>
  <c r="N31" i="4"/>
  <c r="O31" i="4"/>
  <c r="P31" i="4"/>
  <c r="M32" i="4"/>
  <c r="N32" i="4"/>
  <c r="O32" i="4"/>
  <c r="P32" i="4"/>
  <c r="M33" i="4"/>
  <c r="N33" i="4"/>
  <c r="O33" i="4"/>
  <c r="P33" i="4"/>
  <c r="M34" i="4"/>
  <c r="N34" i="4"/>
  <c r="O34" i="4"/>
  <c r="P34" i="4"/>
  <c r="M35" i="4"/>
  <c r="N35" i="4"/>
  <c r="O35" i="4"/>
  <c r="P35" i="4"/>
  <c r="M36" i="4"/>
  <c r="N36" i="4"/>
  <c r="O36" i="4"/>
  <c r="P36" i="4"/>
  <c r="M37" i="4"/>
  <c r="N37" i="4"/>
  <c r="O37" i="4"/>
  <c r="P37" i="4"/>
  <c r="M38" i="4"/>
  <c r="N38" i="4"/>
  <c r="O38" i="4"/>
  <c r="P38" i="4"/>
  <c r="M39" i="4"/>
  <c r="N39" i="4"/>
  <c r="O39" i="4"/>
  <c r="P39" i="4"/>
  <c r="M40" i="4"/>
  <c r="N40" i="4"/>
  <c r="O40" i="4"/>
  <c r="P40" i="4"/>
  <c r="M41" i="4"/>
  <c r="N41" i="4"/>
  <c r="O41" i="4"/>
  <c r="P41" i="4"/>
  <c r="M42" i="4"/>
  <c r="N42" i="4"/>
  <c r="O42" i="4"/>
  <c r="P42" i="4"/>
  <c r="M43" i="4"/>
  <c r="N43" i="4"/>
  <c r="O43" i="4"/>
  <c r="P43" i="4"/>
  <c r="M44" i="4"/>
  <c r="N44" i="4"/>
  <c r="O44" i="4"/>
  <c r="P44" i="4"/>
  <c r="M45" i="4"/>
  <c r="N45" i="4"/>
  <c r="O45" i="4"/>
  <c r="P45" i="4"/>
  <c r="M46" i="4"/>
  <c r="N46" i="4"/>
  <c r="O46" i="4"/>
  <c r="P46" i="4"/>
  <c r="M47" i="4"/>
  <c r="N47" i="4"/>
  <c r="O47" i="4"/>
  <c r="P47" i="4"/>
  <c r="M48" i="4"/>
  <c r="N48" i="4"/>
  <c r="O48" i="4"/>
  <c r="P48" i="4"/>
  <c r="M49" i="4"/>
  <c r="N49" i="4"/>
  <c r="O49" i="4"/>
  <c r="P49" i="4"/>
  <c r="M50" i="4"/>
  <c r="N50" i="4"/>
  <c r="O50" i="4"/>
  <c r="P50" i="4"/>
  <c r="M51" i="4"/>
  <c r="N51" i="4"/>
  <c r="O51" i="4"/>
  <c r="P51" i="4"/>
  <c r="M52" i="4"/>
  <c r="N52" i="4"/>
  <c r="O52" i="4"/>
  <c r="P52" i="4"/>
  <c r="M53" i="4"/>
  <c r="N53" i="4"/>
  <c r="O53" i="4"/>
  <c r="P53" i="4"/>
  <c r="M54" i="4"/>
  <c r="N54" i="4"/>
  <c r="O54" i="4"/>
  <c r="P54" i="4"/>
  <c r="M55" i="4"/>
  <c r="N55" i="4"/>
  <c r="O55" i="4"/>
  <c r="P55" i="4"/>
  <c r="M56" i="4"/>
  <c r="N56" i="4"/>
  <c r="O56" i="4"/>
  <c r="P56" i="4"/>
  <c r="M57" i="4"/>
  <c r="N57" i="4"/>
  <c r="O57" i="4"/>
  <c r="P57" i="4"/>
  <c r="M58" i="4"/>
  <c r="N58" i="4"/>
  <c r="O58" i="4"/>
  <c r="P58" i="4"/>
  <c r="M59" i="4"/>
  <c r="N59" i="4"/>
  <c r="O59" i="4"/>
  <c r="P59" i="4"/>
  <c r="M60" i="4"/>
  <c r="N60" i="4"/>
  <c r="O60" i="4"/>
  <c r="P60" i="4"/>
  <c r="M61" i="4"/>
  <c r="N61" i="4"/>
  <c r="O61" i="4"/>
  <c r="P61" i="4"/>
  <c r="M62" i="4"/>
  <c r="N62" i="4"/>
  <c r="O62" i="4"/>
  <c r="P62" i="4"/>
  <c r="M63" i="4"/>
  <c r="N63" i="4"/>
  <c r="O63" i="4"/>
  <c r="P63" i="4"/>
  <c r="M64" i="4"/>
  <c r="N64" i="4"/>
  <c r="O64" i="4"/>
  <c r="P64" i="4"/>
  <c r="M65" i="4"/>
  <c r="N65" i="4"/>
  <c r="O65" i="4"/>
  <c r="P65" i="4"/>
  <c r="M66" i="4"/>
  <c r="N66" i="4"/>
  <c r="O66" i="4"/>
  <c r="P66" i="4"/>
  <c r="M67" i="4"/>
  <c r="N67" i="4"/>
  <c r="O67" i="4"/>
  <c r="P67" i="4"/>
  <c r="M68" i="4"/>
  <c r="N68" i="4"/>
  <c r="O68" i="4"/>
  <c r="P68" i="4"/>
  <c r="M69" i="4"/>
  <c r="N69" i="4"/>
  <c r="O69" i="4"/>
  <c r="P69" i="4"/>
  <c r="M70" i="4"/>
  <c r="N70" i="4"/>
  <c r="O70" i="4"/>
  <c r="P70" i="4"/>
  <c r="M71" i="4"/>
  <c r="N71" i="4"/>
  <c r="O71" i="4"/>
  <c r="P71" i="4"/>
  <c r="M72" i="4"/>
  <c r="N72" i="4"/>
  <c r="O72" i="4"/>
  <c r="P72" i="4"/>
  <c r="M73" i="4"/>
  <c r="N73" i="4"/>
  <c r="O73" i="4"/>
  <c r="P73" i="4"/>
  <c r="M74" i="4"/>
  <c r="N74" i="4"/>
  <c r="O74" i="4"/>
  <c r="P74" i="4"/>
  <c r="M75" i="4"/>
  <c r="N75" i="4"/>
  <c r="O75" i="4"/>
  <c r="P75" i="4"/>
  <c r="M76" i="4"/>
  <c r="N76" i="4"/>
  <c r="O76" i="4"/>
  <c r="P76" i="4"/>
  <c r="M77" i="4"/>
  <c r="N77" i="4"/>
  <c r="O77" i="4"/>
  <c r="P77" i="4"/>
  <c r="M78" i="4"/>
  <c r="N78" i="4"/>
  <c r="O78" i="4"/>
  <c r="P78" i="4"/>
  <c r="M79" i="4"/>
  <c r="N79" i="4"/>
  <c r="O79" i="4"/>
  <c r="P79" i="4"/>
  <c r="M80" i="4"/>
  <c r="N80" i="4"/>
  <c r="O80" i="4"/>
  <c r="P80" i="4"/>
  <c r="M81" i="4"/>
  <c r="N81" i="4"/>
  <c r="O81" i="4"/>
  <c r="P81" i="4"/>
  <c r="M82" i="4"/>
  <c r="N82" i="4"/>
  <c r="O82" i="4"/>
  <c r="P82" i="4"/>
  <c r="M83" i="4"/>
  <c r="N83" i="4"/>
  <c r="O83" i="4"/>
  <c r="P83" i="4"/>
  <c r="M84" i="4"/>
  <c r="N84" i="4"/>
  <c r="O84" i="4"/>
  <c r="P84" i="4"/>
  <c r="M85" i="4"/>
  <c r="N85" i="4"/>
  <c r="O85" i="4"/>
  <c r="P85" i="4"/>
  <c r="M86" i="4"/>
  <c r="N86" i="4"/>
  <c r="O86" i="4"/>
  <c r="P86" i="4"/>
  <c r="M87" i="4"/>
  <c r="N87" i="4"/>
  <c r="O87" i="4"/>
  <c r="P87" i="4"/>
  <c r="M88" i="4"/>
  <c r="N88" i="4"/>
  <c r="O88" i="4"/>
  <c r="P88" i="4"/>
  <c r="M89" i="4"/>
  <c r="N89" i="4"/>
  <c r="O89" i="4"/>
  <c r="P89" i="4"/>
  <c r="M90" i="4"/>
  <c r="N90" i="4"/>
  <c r="O90" i="4"/>
  <c r="P90" i="4"/>
  <c r="M91" i="4"/>
  <c r="N91" i="4"/>
  <c r="O91" i="4"/>
  <c r="P91" i="4"/>
  <c r="M92" i="4"/>
  <c r="N92" i="4"/>
  <c r="O92" i="4"/>
  <c r="P92" i="4"/>
  <c r="M93" i="4"/>
  <c r="N93" i="4"/>
  <c r="O93" i="4"/>
  <c r="P93" i="4"/>
  <c r="M94" i="4"/>
  <c r="N94" i="4"/>
  <c r="O94" i="4"/>
  <c r="P94" i="4"/>
  <c r="M95" i="4"/>
  <c r="N95" i="4"/>
  <c r="O95" i="4"/>
  <c r="P95" i="4"/>
  <c r="M96" i="4"/>
  <c r="N96" i="4"/>
  <c r="O96" i="4"/>
  <c r="P96" i="4"/>
  <c r="M97" i="4"/>
  <c r="N97" i="4"/>
  <c r="O97" i="4"/>
  <c r="P97" i="4"/>
  <c r="M98" i="4"/>
  <c r="N98" i="4"/>
  <c r="O98" i="4"/>
  <c r="P98" i="4"/>
  <c r="M99" i="4"/>
  <c r="N99" i="4"/>
  <c r="O99" i="4"/>
  <c r="P99" i="4"/>
  <c r="M100" i="4"/>
  <c r="N100" i="4"/>
  <c r="O100" i="4"/>
  <c r="P100" i="4"/>
  <c r="M101" i="4"/>
  <c r="N101" i="4"/>
  <c r="O101" i="4"/>
  <c r="P101" i="4"/>
  <c r="M102" i="4"/>
  <c r="N102" i="4"/>
  <c r="O102" i="4"/>
  <c r="P102" i="4"/>
  <c r="M103" i="4"/>
  <c r="N103" i="4"/>
  <c r="O103" i="4"/>
  <c r="P103" i="4"/>
  <c r="M104" i="4"/>
  <c r="N104" i="4"/>
  <c r="O104" i="4"/>
  <c r="P104" i="4"/>
  <c r="M105" i="4"/>
  <c r="N105" i="4"/>
  <c r="O105" i="4"/>
  <c r="P105" i="4"/>
  <c r="M106" i="4"/>
  <c r="N106" i="4"/>
  <c r="O106" i="4"/>
  <c r="P106" i="4"/>
  <c r="M107" i="4"/>
  <c r="N107" i="4"/>
  <c r="O107" i="4"/>
  <c r="P107" i="4"/>
  <c r="M108" i="4"/>
  <c r="N108" i="4"/>
  <c r="O108" i="4"/>
  <c r="P108" i="4"/>
  <c r="M109" i="4"/>
  <c r="N109" i="4"/>
  <c r="O109" i="4"/>
  <c r="P109" i="4"/>
  <c r="M110" i="4"/>
  <c r="N110" i="4"/>
  <c r="O110" i="4"/>
  <c r="P110" i="4"/>
  <c r="M111" i="4"/>
  <c r="N111" i="4"/>
  <c r="O111" i="4"/>
  <c r="P111" i="4"/>
  <c r="M112" i="4"/>
  <c r="N112" i="4"/>
  <c r="O112" i="4"/>
  <c r="P112" i="4"/>
  <c r="M113" i="4"/>
  <c r="N113" i="4"/>
  <c r="O113" i="4"/>
  <c r="P113" i="4"/>
  <c r="M114" i="4"/>
  <c r="N114" i="4"/>
  <c r="O114" i="4"/>
  <c r="P114" i="4"/>
  <c r="M115" i="4"/>
  <c r="N115" i="4"/>
  <c r="O115" i="4"/>
  <c r="P115" i="4"/>
  <c r="M116" i="4"/>
  <c r="N116" i="4"/>
  <c r="O116" i="4"/>
  <c r="P116" i="4"/>
  <c r="M117" i="4"/>
  <c r="N117" i="4"/>
  <c r="O117" i="4"/>
  <c r="P117" i="4"/>
  <c r="M118" i="4"/>
  <c r="N118" i="4"/>
  <c r="O118" i="4"/>
  <c r="P118" i="4"/>
  <c r="M119" i="4"/>
  <c r="N119" i="4"/>
  <c r="O119" i="4"/>
  <c r="P119" i="4"/>
  <c r="M120" i="4"/>
  <c r="N120" i="4"/>
  <c r="O120" i="4"/>
  <c r="P120" i="4"/>
  <c r="M121" i="4"/>
  <c r="N121" i="4"/>
  <c r="O121" i="4"/>
  <c r="P121" i="4"/>
  <c r="M122" i="4"/>
  <c r="N122" i="4"/>
  <c r="O122" i="4"/>
  <c r="P122" i="4"/>
  <c r="M123" i="4"/>
  <c r="N123" i="4"/>
  <c r="O123" i="4"/>
  <c r="P123" i="4"/>
  <c r="M124" i="4"/>
  <c r="N124" i="4"/>
  <c r="O124" i="4"/>
  <c r="P124" i="4"/>
  <c r="M125" i="4"/>
  <c r="N125" i="4"/>
  <c r="O125" i="4"/>
  <c r="P125" i="4"/>
  <c r="M126" i="4"/>
  <c r="N126" i="4"/>
  <c r="O126" i="4"/>
  <c r="P126" i="4"/>
  <c r="M127" i="4"/>
  <c r="N127" i="4"/>
  <c r="O127" i="4"/>
  <c r="P127" i="4"/>
  <c r="M128" i="4"/>
  <c r="N128" i="4"/>
  <c r="O128" i="4"/>
  <c r="P128" i="4"/>
  <c r="M129" i="4"/>
  <c r="N129" i="4"/>
  <c r="O129" i="4"/>
  <c r="P129" i="4"/>
  <c r="M130" i="4"/>
  <c r="N130" i="4"/>
  <c r="O130" i="4"/>
  <c r="P130" i="4"/>
  <c r="M131" i="4"/>
  <c r="N131" i="4"/>
  <c r="O131" i="4"/>
  <c r="P131" i="4"/>
  <c r="M132" i="4"/>
  <c r="N132" i="4"/>
  <c r="O132" i="4"/>
  <c r="P132" i="4"/>
  <c r="M133" i="4"/>
  <c r="N133" i="4"/>
  <c r="O133" i="4"/>
  <c r="P133" i="4"/>
  <c r="M134" i="4"/>
  <c r="N134" i="4"/>
  <c r="O134" i="4"/>
  <c r="P134" i="4"/>
  <c r="M135" i="4"/>
  <c r="N135" i="4"/>
  <c r="O135" i="4"/>
  <c r="P135" i="4"/>
  <c r="M136" i="4"/>
  <c r="N136" i="4"/>
  <c r="O136" i="4"/>
  <c r="P136" i="4"/>
  <c r="M137" i="4"/>
  <c r="N137" i="4"/>
  <c r="O137" i="4"/>
  <c r="P137" i="4"/>
  <c r="M138" i="4"/>
  <c r="N138" i="4"/>
  <c r="O138" i="4"/>
  <c r="P138" i="4"/>
  <c r="M139" i="4"/>
  <c r="N139" i="4"/>
  <c r="O139" i="4"/>
  <c r="P139" i="4"/>
  <c r="M140" i="4"/>
  <c r="N140" i="4"/>
  <c r="O140" i="4"/>
  <c r="P140" i="4"/>
  <c r="M141" i="4"/>
  <c r="N141" i="4"/>
  <c r="O141" i="4"/>
  <c r="P141" i="4"/>
  <c r="M142" i="4"/>
  <c r="N142" i="4"/>
  <c r="O142" i="4"/>
  <c r="P142" i="4"/>
  <c r="M143" i="4"/>
  <c r="N143" i="4"/>
  <c r="O143" i="4"/>
  <c r="P143" i="4"/>
  <c r="M144" i="4"/>
  <c r="N144" i="4"/>
  <c r="O144" i="4"/>
  <c r="P144" i="4"/>
  <c r="M145" i="4"/>
  <c r="N145" i="4"/>
  <c r="O145" i="4"/>
  <c r="P145" i="4"/>
  <c r="M146" i="4"/>
  <c r="N146" i="4"/>
  <c r="O146" i="4"/>
  <c r="P146" i="4"/>
  <c r="M147" i="4"/>
  <c r="N147" i="4"/>
  <c r="O147" i="4"/>
  <c r="P147" i="4"/>
  <c r="M148" i="4"/>
  <c r="N148" i="4"/>
  <c r="O148" i="4"/>
  <c r="P148" i="4"/>
  <c r="M149" i="4"/>
  <c r="N149" i="4"/>
  <c r="O149" i="4"/>
  <c r="P149" i="4"/>
  <c r="M150" i="4"/>
  <c r="N150" i="4"/>
  <c r="O150" i="4"/>
  <c r="P150" i="4"/>
  <c r="M151" i="4"/>
  <c r="N151" i="4"/>
  <c r="O151" i="4"/>
  <c r="P151" i="4"/>
  <c r="M152" i="4"/>
  <c r="N152" i="4"/>
  <c r="O152" i="4"/>
  <c r="P152" i="4"/>
  <c r="M153" i="4"/>
  <c r="N153" i="4"/>
  <c r="O153" i="4"/>
  <c r="P153" i="4"/>
  <c r="M154" i="4"/>
  <c r="N154" i="4"/>
  <c r="O154" i="4"/>
  <c r="P154" i="4"/>
  <c r="M155" i="4"/>
  <c r="N155" i="4"/>
  <c r="O155" i="4"/>
  <c r="P155" i="4"/>
  <c r="M156" i="4"/>
  <c r="N156" i="4"/>
  <c r="O156" i="4"/>
  <c r="P156" i="4"/>
  <c r="M157" i="4"/>
  <c r="N157" i="4"/>
  <c r="O157" i="4"/>
  <c r="P157" i="4"/>
  <c r="M158" i="4"/>
  <c r="N158" i="4"/>
  <c r="O158" i="4"/>
  <c r="P158" i="4"/>
  <c r="M159" i="4"/>
  <c r="N159" i="4"/>
  <c r="O159" i="4"/>
  <c r="P159" i="4"/>
  <c r="M160" i="4"/>
  <c r="N160" i="4"/>
  <c r="O160" i="4"/>
  <c r="P160" i="4"/>
  <c r="M161" i="4"/>
  <c r="N161" i="4"/>
  <c r="O161" i="4"/>
  <c r="P161" i="4"/>
  <c r="M162" i="4"/>
  <c r="N162" i="4"/>
  <c r="O162" i="4"/>
  <c r="P162" i="4"/>
  <c r="M163" i="4"/>
  <c r="N163" i="4"/>
  <c r="O163" i="4"/>
  <c r="P163" i="4"/>
  <c r="M164" i="4"/>
  <c r="N164" i="4"/>
  <c r="O164" i="4"/>
  <c r="P164" i="4"/>
  <c r="M165" i="4"/>
  <c r="N165" i="4"/>
  <c r="O165" i="4"/>
  <c r="P165" i="4"/>
  <c r="M166" i="4"/>
  <c r="N166" i="4"/>
  <c r="O166" i="4"/>
  <c r="P166" i="4"/>
  <c r="M167" i="4"/>
  <c r="N167" i="4"/>
  <c r="O167" i="4"/>
  <c r="P167" i="4"/>
  <c r="M168" i="4"/>
  <c r="N168" i="4"/>
  <c r="O168" i="4"/>
  <c r="P168" i="4"/>
  <c r="M169" i="4"/>
  <c r="N169" i="4"/>
  <c r="O169" i="4"/>
  <c r="P169" i="4"/>
  <c r="M170" i="4"/>
  <c r="N170" i="4"/>
  <c r="O170" i="4"/>
  <c r="P170" i="4"/>
  <c r="M171" i="4"/>
  <c r="N171" i="4"/>
  <c r="O171" i="4"/>
  <c r="P171" i="4"/>
  <c r="M172" i="4"/>
  <c r="N172" i="4"/>
  <c r="O172" i="4"/>
  <c r="P172" i="4"/>
  <c r="M173" i="4"/>
  <c r="N173" i="4"/>
  <c r="O173" i="4"/>
  <c r="P173" i="4"/>
  <c r="M174" i="4"/>
  <c r="N174" i="4"/>
  <c r="O174" i="4"/>
  <c r="P174" i="4"/>
  <c r="M175" i="4"/>
  <c r="N175" i="4"/>
  <c r="O175" i="4"/>
  <c r="P175" i="4"/>
  <c r="M176" i="4"/>
  <c r="N176" i="4"/>
  <c r="O176" i="4"/>
  <c r="P176" i="4"/>
  <c r="M177" i="4"/>
  <c r="N177" i="4"/>
  <c r="O177" i="4"/>
  <c r="P177" i="4"/>
  <c r="M178" i="4"/>
  <c r="N178" i="4"/>
  <c r="O178" i="4"/>
  <c r="P178" i="4"/>
  <c r="C179" i="4"/>
  <c r="D179" i="4"/>
  <c r="E179" i="4"/>
  <c r="F179" i="4"/>
  <c r="G179" i="4"/>
  <c r="H179" i="4"/>
  <c r="I179" i="4"/>
  <c r="O179" i="4" s="1"/>
  <c r="J179" i="4"/>
  <c r="K179" i="4"/>
  <c r="L179" i="4"/>
  <c r="C179" i="14" s="1"/>
  <c r="M179" i="4"/>
  <c r="N179" i="4"/>
  <c r="D179" i="14" l="1"/>
  <c r="S179" i="14"/>
  <c r="G179" i="14"/>
  <c r="W179" i="14"/>
  <c r="O179" i="14"/>
  <c r="E172" i="14"/>
  <c r="D172" i="14"/>
  <c r="L172" i="14"/>
  <c r="T172" i="14"/>
  <c r="AB172" i="14"/>
  <c r="P172" i="14"/>
  <c r="G172" i="14"/>
  <c r="O172" i="14"/>
  <c r="W172" i="14"/>
  <c r="H172" i="14"/>
  <c r="X172" i="14"/>
  <c r="D154" i="14"/>
  <c r="E154" i="14"/>
  <c r="I154" i="14"/>
  <c r="M154" i="14"/>
  <c r="Q154" i="14"/>
  <c r="U154" i="14"/>
  <c r="Y154" i="14"/>
  <c r="AC154" i="14"/>
  <c r="F154" i="14"/>
  <c r="J154" i="14"/>
  <c r="N154" i="14"/>
  <c r="R154" i="14"/>
  <c r="V154" i="14"/>
  <c r="Z154" i="14"/>
  <c r="G154" i="14"/>
  <c r="K154" i="14"/>
  <c r="O154" i="14"/>
  <c r="S154" i="14"/>
  <c r="W154" i="14"/>
  <c r="AA154" i="14"/>
  <c r="F132" i="14"/>
  <c r="D132" i="14"/>
  <c r="I132" i="14"/>
  <c r="O132" i="14"/>
  <c r="T132" i="14"/>
  <c r="Y132" i="14"/>
  <c r="E132" i="14"/>
  <c r="K132" i="14"/>
  <c r="P132" i="14"/>
  <c r="U132" i="14"/>
  <c r="AA132" i="14"/>
  <c r="G132" i="14"/>
  <c r="L132" i="14"/>
  <c r="Q132" i="14"/>
  <c r="W132" i="14"/>
  <c r="AB132" i="14"/>
  <c r="F112" i="14"/>
  <c r="D112" i="14"/>
  <c r="I112" i="14"/>
  <c r="O112" i="14"/>
  <c r="T112" i="14"/>
  <c r="Y112" i="14"/>
  <c r="E112" i="14"/>
  <c r="K112" i="14"/>
  <c r="P112" i="14"/>
  <c r="U112" i="14"/>
  <c r="AA112" i="14"/>
  <c r="G112" i="14"/>
  <c r="L112" i="14"/>
  <c r="Q112" i="14"/>
  <c r="W112" i="14"/>
  <c r="AB112" i="14"/>
  <c r="H112" i="14"/>
  <c r="AC112" i="14"/>
  <c r="M112" i="14"/>
  <c r="S112" i="14"/>
  <c r="Z179" i="14"/>
  <c r="V179" i="14"/>
  <c r="R179" i="14"/>
  <c r="N179" i="14"/>
  <c r="J179" i="14"/>
  <c r="F179" i="14"/>
  <c r="K179" i="14"/>
  <c r="F177" i="14"/>
  <c r="D177" i="14"/>
  <c r="I177" i="14"/>
  <c r="O177" i="14"/>
  <c r="T177" i="14"/>
  <c r="Y177" i="14"/>
  <c r="AC177" i="14"/>
  <c r="L177" i="14"/>
  <c r="W177" i="14"/>
  <c r="E177" i="14"/>
  <c r="K177" i="14"/>
  <c r="P177" i="14"/>
  <c r="U177" i="14"/>
  <c r="Z177" i="14"/>
  <c r="G177" i="14"/>
  <c r="Q177" i="14"/>
  <c r="AA177" i="14"/>
  <c r="W174" i="14"/>
  <c r="AA172" i="14"/>
  <c r="D162" i="14"/>
  <c r="H162" i="14"/>
  <c r="L162" i="14"/>
  <c r="P162" i="14"/>
  <c r="T162" i="14"/>
  <c r="X162" i="14"/>
  <c r="AB162" i="14"/>
  <c r="E162" i="14"/>
  <c r="I162" i="14"/>
  <c r="M162" i="14"/>
  <c r="Q162" i="14"/>
  <c r="U162" i="14"/>
  <c r="Y162" i="14"/>
  <c r="AC162" i="14"/>
  <c r="F162" i="14"/>
  <c r="J162" i="14"/>
  <c r="N162" i="14"/>
  <c r="R162" i="14"/>
  <c r="V162" i="14"/>
  <c r="Z162" i="14"/>
  <c r="P154" i="14"/>
  <c r="D150" i="14"/>
  <c r="F150" i="14"/>
  <c r="L150" i="14"/>
  <c r="S150" i="14"/>
  <c r="AA150" i="14"/>
  <c r="G150" i="14"/>
  <c r="N150" i="14"/>
  <c r="V150" i="14"/>
  <c r="AB150" i="14"/>
  <c r="H150" i="14"/>
  <c r="P150" i="14"/>
  <c r="W150" i="14"/>
  <c r="D145" i="14"/>
  <c r="H145" i="14"/>
  <c r="L145" i="14"/>
  <c r="P145" i="14"/>
  <c r="T145" i="14"/>
  <c r="X145" i="14"/>
  <c r="AB145" i="14"/>
  <c r="E145" i="14"/>
  <c r="I145" i="14"/>
  <c r="M145" i="14"/>
  <c r="Q145" i="14"/>
  <c r="U145" i="14"/>
  <c r="Y145" i="14"/>
  <c r="AC145" i="14"/>
  <c r="F145" i="14"/>
  <c r="J145" i="14"/>
  <c r="N145" i="14"/>
  <c r="R145" i="14"/>
  <c r="V145" i="14"/>
  <c r="Z145" i="14"/>
  <c r="D135" i="14"/>
  <c r="G135" i="14"/>
  <c r="P135" i="14"/>
  <c r="AA135" i="14"/>
  <c r="H135" i="14"/>
  <c r="S135" i="14"/>
  <c r="K135" i="14"/>
  <c r="W135" i="14"/>
  <c r="S132" i="14"/>
  <c r="F130" i="14"/>
  <c r="G130" i="14"/>
  <c r="R130" i="14"/>
  <c r="AA130" i="14"/>
  <c r="J130" i="14"/>
  <c r="S130" i="14"/>
  <c r="K130" i="14"/>
  <c r="W130" i="14"/>
  <c r="D127" i="14"/>
  <c r="T127" i="14"/>
  <c r="K127" i="14"/>
  <c r="AA127" i="14"/>
  <c r="L127" i="14"/>
  <c r="AB127" i="14"/>
  <c r="D174" i="14"/>
  <c r="H174" i="14"/>
  <c r="L174" i="14"/>
  <c r="P174" i="14"/>
  <c r="T174" i="14"/>
  <c r="X174" i="14"/>
  <c r="AB174" i="14"/>
  <c r="F174" i="14"/>
  <c r="N174" i="14"/>
  <c r="V174" i="14"/>
  <c r="E174" i="14"/>
  <c r="I174" i="14"/>
  <c r="M174" i="14"/>
  <c r="Q174" i="14"/>
  <c r="U174" i="14"/>
  <c r="Y174" i="14"/>
  <c r="AC174" i="14"/>
  <c r="J174" i="14"/>
  <c r="R174" i="14"/>
  <c r="Z174" i="14"/>
  <c r="S172" i="14"/>
  <c r="D159" i="14"/>
  <c r="G159" i="14"/>
  <c r="W159" i="14"/>
  <c r="K159" i="14"/>
  <c r="AA159" i="14"/>
  <c r="O159" i="14"/>
  <c r="AB154" i="14"/>
  <c r="L154" i="14"/>
  <c r="D149" i="14"/>
  <c r="E149" i="14"/>
  <c r="J149" i="14"/>
  <c r="O149" i="14"/>
  <c r="U149" i="14"/>
  <c r="Z149" i="14"/>
  <c r="F149" i="14"/>
  <c r="K149" i="14"/>
  <c r="Q149" i="14"/>
  <c r="V149" i="14"/>
  <c r="AA149" i="14"/>
  <c r="G149" i="14"/>
  <c r="M149" i="14"/>
  <c r="R149" i="14"/>
  <c r="W149" i="14"/>
  <c r="AC149" i="14"/>
  <c r="G134" i="14"/>
  <c r="K134" i="14"/>
  <c r="S134" i="14"/>
  <c r="AA134" i="14"/>
  <c r="M132" i="14"/>
  <c r="K118" i="14"/>
  <c r="S118" i="14"/>
  <c r="AA118" i="14"/>
  <c r="P179" i="4"/>
  <c r="AA179" i="14"/>
  <c r="M177" i="14"/>
  <c r="O174" i="14"/>
  <c r="K172" i="14"/>
  <c r="AA162" i="14"/>
  <c r="K162" i="14"/>
  <c r="E156" i="14"/>
  <c r="D156" i="14"/>
  <c r="L156" i="14"/>
  <c r="T156" i="14"/>
  <c r="AB156" i="14"/>
  <c r="G156" i="14"/>
  <c r="O156" i="14"/>
  <c r="W156" i="14"/>
  <c r="H156" i="14"/>
  <c r="P156" i="14"/>
  <c r="X156" i="14"/>
  <c r="X154" i="14"/>
  <c r="H154" i="14"/>
  <c r="S149" i="14"/>
  <c r="AC132" i="14"/>
  <c r="H132" i="14"/>
  <c r="F128" i="14"/>
  <c r="D128" i="14"/>
  <c r="I128" i="14"/>
  <c r="O128" i="14"/>
  <c r="T128" i="14"/>
  <c r="Y128" i="14"/>
  <c r="E128" i="14"/>
  <c r="K128" i="14"/>
  <c r="P128" i="14"/>
  <c r="U128" i="14"/>
  <c r="AA128" i="14"/>
  <c r="G128" i="14"/>
  <c r="L128" i="14"/>
  <c r="Q128" i="14"/>
  <c r="W128" i="14"/>
  <c r="AB128" i="14"/>
  <c r="X112" i="14"/>
  <c r="F125" i="14"/>
  <c r="J125" i="14"/>
  <c r="N125" i="14"/>
  <c r="F116" i="14"/>
  <c r="D116" i="14"/>
  <c r="I116" i="14"/>
  <c r="O116" i="14"/>
  <c r="T116" i="14"/>
  <c r="Y116" i="14"/>
  <c r="E116" i="14"/>
  <c r="K116" i="14"/>
  <c r="P116" i="14"/>
  <c r="U116" i="14"/>
  <c r="AA116" i="14"/>
  <c r="G116" i="14"/>
  <c r="L116" i="14"/>
  <c r="Q116" i="14"/>
  <c r="W116" i="14"/>
  <c r="AB116" i="14"/>
  <c r="D109" i="14"/>
  <c r="H109" i="14"/>
  <c r="L109" i="14"/>
  <c r="P109" i="14"/>
  <c r="T109" i="14"/>
  <c r="X109" i="14"/>
  <c r="AB109" i="14"/>
  <c r="E109" i="14"/>
  <c r="I109" i="14"/>
  <c r="M109" i="14"/>
  <c r="Q109" i="14"/>
  <c r="U109" i="14"/>
  <c r="Y109" i="14"/>
  <c r="AC109" i="14"/>
  <c r="F109" i="14"/>
  <c r="J109" i="14"/>
  <c r="N109" i="14"/>
  <c r="R109" i="14"/>
  <c r="V109" i="14"/>
  <c r="Z109" i="14"/>
  <c r="F108" i="14"/>
  <c r="E108" i="14"/>
  <c r="M108" i="14"/>
  <c r="U108" i="14"/>
  <c r="AA108" i="14"/>
  <c r="G108" i="14"/>
  <c r="O108" i="14"/>
  <c r="W108" i="14"/>
  <c r="AB108" i="14"/>
  <c r="I108" i="14"/>
  <c r="Q108" i="14"/>
  <c r="X108" i="14"/>
  <c r="AC108" i="14"/>
  <c r="G73" i="14"/>
  <c r="W73" i="14"/>
  <c r="K73" i="14"/>
  <c r="AA73" i="14"/>
  <c r="O73" i="14"/>
  <c r="AA166" i="14"/>
  <c r="W166" i="14"/>
  <c r="S166" i="14"/>
  <c r="O166" i="14"/>
  <c r="K166" i="14"/>
  <c r="G166" i="14"/>
  <c r="O175" i="14"/>
  <c r="Z169" i="14"/>
  <c r="V169" i="14"/>
  <c r="Q169" i="14"/>
  <c r="L169" i="14"/>
  <c r="G169" i="14"/>
  <c r="Z166" i="14"/>
  <c r="V166" i="14"/>
  <c r="R166" i="14"/>
  <c r="N166" i="14"/>
  <c r="J166" i="14"/>
  <c r="F166" i="14"/>
  <c r="AC165" i="14"/>
  <c r="Y165" i="14"/>
  <c r="U165" i="14"/>
  <c r="Q165" i="14"/>
  <c r="L165" i="14"/>
  <c r="G165" i="14"/>
  <c r="D164" i="14"/>
  <c r="S163" i="14"/>
  <c r="X160" i="14"/>
  <c r="P160" i="14"/>
  <c r="H160" i="14"/>
  <c r="X152" i="14"/>
  <c r="P152" i="14"/>
  <c r="H152" i="14"/>
  <c r="AC151" i="14"/>
  <c r="X151" i="14"/>
  <c r="S151" i="14"/>
  <c r="N151" i="14"/>
  <c r="H151" i="14"/>
  <c r="AB148" i="14"/>
  <c r="X148" i="14"/>
  <c r="T148" i="14"/>
  <c r="P148" i="14"/>
  <c r="L148" i="14"/>
  <c r="G148" i="14"/>
  <c r="W146" i="14"/>
  <c r="K146" i="14"/>
  <c r="AB144" i="14"/>
  <c r="W144" i="14"/>
  <c r="Q144" i="14"/>
  <c r="L144" i="14"/>
  <c r="G144" i="14"/>
  <c r="AB143" i="14"/>
  <c r="L143" i="14"/>
  <c r="D140" i="14"/>
  <c r="Z137" i="14"/>
  <c r="V137" i="14"/>
  <c r="R137" i="14"/>
  <c r="N137" i="14"/>
  <c r="J137" i="14"/>
  <c r="F137" i="14"/>
  <c r="L133" i="14"/>
  <c r="H133" i="14"/>
  <c r="AB129" i="14"/>
  <c r="X129" i="14"/>
  <c r="T129" i="14"/>
  <c r="P129" i="14"/>
  <c r="L129" i="14"/>
  <c r="H129" i="14"/>
  <c r="Z126" i="14"/>
  <c r="R126" i="14"/>
  <c r="J126" i="14"/>
  <c r="AC125" i="14"/>
  <c r="Y125" i="14"/>
  <c r="U125" i="14"/>
  <c r="Q125" i="14"/>
  <c r="L125" i="14"/>
  <c r="G125" i="14"/>
  <c r="S116" i="14"/>
  <c r="D111" i="14"/>
  <c r="T111" i="14"/>
  <c r="K111" i="14"/>
  <c r="AA111" i="14"/>
  <c r="L111" i="14"/>
  <c r="AB111" i="14"/>
  <c r="O109" i="14"/>
  <c r="Y108" i="14"/>
  <c r="E107" i="14"/>
  <c r="D107" i="14"/>
  <c r="J107" i="14"/>
  <c r="O107" i="14"/>
  <c r="T107" i="14"/>
  <c r="Z107" i="14"/>
  <c r="F107" i="14"/>
  <c r="K107" i="14"/>
  <c r="P107" i="14"/>
  <c r="V107" i="14"/>
  <c r="AA107" i="14"/>
  <c r="G107" i="14"/>
  <c r="L107" i="14"/>
  <c r="R107" i="14"/>
  <c r="W107" i="14"/>
  <c r="AB107" i="14"/>
  <c r="D101" i="14"/>
  <c r="H101" i="14"/>
  <c r="L101" i="14"/>
  <c r="P101" i="14"/>
  <c r="T101" i="14"/>
  <c r="X101" i="14"/>
  <c r="AB101" i="14"/>
  <c r="E101" i="14"/>
  <c r="I101" i="14"/>
  <c r="M101" i="14"/>
  <c r="Q101" i="14"/>
  <c r="U101" i="14"/>
  <c r="Y101" i="14"/>
  <c r="AC101" i="14"/>
  <c r="F101" i="14"/>
  <c r="J101" i="14"/>
  <c r="N101" i="14"/>
  <c r="R101" i="14"/>
  <c r="V101" i="14"/>
  <c r="Z101" i="14"/>
  <c r="D96" i="14"/>
  <c r="H96" i="14"/>
  <c r="L96" i="14"/>
  <c r="P96" i="14"/>
  <c r="T96" i="14"/>
  <c r="X96" i="14"/>
  <c r="AB96" i="14"/>
  <c r="E96" i="14"/>
  <c r="I96" i="14"/>
  <c r="M96" i="14"/>
  <c r="Q96" i="14"/>
  <c r="U96" i="14"/>
  <c r="Y96" i="14"/>
  <c r="AC96" i="14"/>
  <c r="F96" i="14"/>
  <c r="J96" i="14"/>
  <c r="N96" i="14"/>
  <c r="R96" i="14"/>
  <c r="V96" i="14"/>
  <c r="Z96" i="14"/>
  <c r="F93" i="14"/>
  <c r="R93" i="14"/>
  <c r="AA93" i="14"/>
  <c r="J93" i="14"/>
  <c r="S93" i="14"/>
  <c r="K93" i="14"/>
  <c r="V93" i="14"/>
  <c r="AC91" i="14"/>
  <c r="AA87" i="14"/>
  <c r="Y71" i="14"/>
  <c r="F67" i="14"/>
  <c r="E67" i="14"/>
  <c r="J67" i="14"/>
  <c r="N67" i="14"/>
  <c r="R67" i="14"/>
  <c r="V67" i="14"/>
  <c r="Z67" i="14"/>
  <c r="G67" i="14"/>
  <c r="K67" i="14"/>
  <c r="D67" i="14"/>
  <c r="M67" i="14"/>
  <c r="S67" i="14"/>
  <c r="X67" i="14"/>
  <c r="AC67" i="14"/>
  <c r="H67" i="14"/>
  <c r="O67" i="14"/>
  <c r="T67" i="14"/>
  <c r="Y67" i="14"/>
  <c r="I67" i="14"/>
  <c r="P67" i="14"/>
  <c r="U67" i="14"/>
  <c r="AA67" i="14"/>
  <c r="AA175" i="14"/>
  <c r="K175" i="14"/>
  <c r="J170" i="14"/>
  <c r="AC169" i="14"/>
  <c r="Y169" i="14"/>
  <c r="U169" i="14"/>
  <c r="P169" i="14"/>
  <c r="K169" i="14"/>
  <c r="E169" i="14"/>
  <c r="AC166" i="14"/>
  <c r="Y166" i="14"/>
  <c r="U166" i="14"/>
  <c r="Q166" i="14"/>
  <c r="M166" i="14"/>
  <c r="I166" i="14"/>
  <c r="AB165" i="14"/>
  <c r="X165" i="14"/>
  <c r="T165" i="14"/>
  <c r="P165" i="14"/>
  <c r="K165" i="14"/>
  <c r="E165" i="14"/>
  <c r="O163" i="14"/>
  <c r="W160" i="14"/>
  <c r="O160" i="14"/>
  <c r="G160" i="14"/>
  <c r="W152" i="14"/>
  <c r="O152" i="14"/>
  <c r="G152" i="14"/>
  <c r="AB151" i="14"/>
  <c r="W151" i="14"/>
  <c r="R151" i="14"/>
  <c r="L151" i="14"/>
  <c r="G151" i="14"/>
  <c r="AA148" i="14"/>
  <c r="W148" i="14"/>
  <c r="S148" i="14"/>
  <c r="O148" i="14"/>
  <c r="K148" i="14"/>
  <c r="E148" i="14"/>
  <c r="S146" i="14"/>
  <c r="J146" i="14"/>
  <c r="AA144" i="14"/>
  <c r="U144" i="14"/>
  <c r="P144" i="14"/>
  <c r="K144" i="14"/>
  <c r="E144" i="14"/>
  <c r="AA143" i="14"/>
  <c r="AC137" i="14"/>
  <c r="Y137" i="14"/>
  <c r="U137" i="14"/>
  <c r="Q137" i="14"/>
  <c r="M137" i="14"/>
  <c r="I137" i="14"/>
  <c r="W126" i="14"/>
  <c r="O126" i="14"/>
  <c r="AB125" i="14"/>
  <c r="X125" i="14"/>
  <c r="T125" i="14"/>
  <c r="P125" i="14"/>
  <c r="K125" i="14"/>
  <c r="E125" i="14"/>
  <c r="D119" i="14"/>
  <c r="G119" i="14"/>
  <c r="P119" i="14"/>
  <c r="AA119" i="14"/>
  <c r="H119" i="14"/>
  <c r="S119" i="14"/>
  <c r="K119" i="14"/>
  <c r="W119" i="14"/>
  <c r="M116" i="14"/>
  <c r="F114" i="14"/>
  <c r="G114" i="14"/>
  <c r="R114" i="14"/>
  <c r="AA114" i="14"/>
  <c r="J114" i="14"/>
  <c r="S114" i="14"/>
  <c r="K114" i="14"/>
  <c r="W114" i="14"/>
  <c r="AA109" i="14"/>
  <c r="K109" i="14"/>
  <c r="S108" i="14"/>
  <c r="S107" i="14"/>
  <c r="F91" i="14"/>
  <c r="D91" i="14"/>
  <c r="I91" i="14"/>
  <c r="O91" i="14"/>
  <c r="T91" i="14"/>
  <c r="Y91" i="14"/>
  <c r="E91" i="14"/>
  <c r="K91" i="14"/>
  <c r="P91" i="14"/>
  <c r="U91" i="14"/>
  <c r="AA91" i="14"/>
  <c r="G91" i="14"/>
  <c r="L91" i="14"/>
  <c r="Q91" i="14"/>
  <c r="W91" i="14"/>
  <c r="AB91" i="14"/>
  <c r="F87" i="14"/>
  <c r="D87" i="14"/>
  <c r="I87" i="14"/>
  <c r="O87" i="14"/>
  <c r="T87" i="14"/>
  <c r="X87" i="14"/>
  <c r="AB87" i="14"/>
  <c r="E87" i="14"/>
  <c r="K87" i="14"/>
  <c r="P87" i="14"/>
  <c r="U87" i="14"/>
  <c r="Y87" i="14"/>
  <c r="AC87" i="14"/>
  <c r="G87" i="14"/>
  <c r="L87" i="14"/>
  <c r="Q87" i="14"/>
  <c r="V87" i="14"/>
  <c r="Z87" i="14"/>
  <c r="F71" i="14"/>
  <c r="D71" i="14"/>
  <c r="I71" i="14"/>
  <c r="N71" i="14"/>
  <c r="R71" i="14"/>
  <c r="V71" i="14"/>
  <c r="Z71" i="14"/>
  <c r="E71" i="14"/>
  <c r="K71" i="14"/>
  <c r="O71" i="14"/>
  <c r="S71" i="14"/>
  <c r="W71" i="14"/>
  <c r="AA71" i="14"/>
  <c r="G71" i="14"/>
  <c r="L71" i="14"/>
  <c r="P71" i="14"/>
  <c r="T71" i="14"/>
  <c r="X71" i="14"/>
  <c r="AB71" i="14"/>
  <c r="E100" i="14"/>
  <c r="D99" i="14"/>
  <c r="AB90" i="14"/>
  <c r="T90" i="14"/>
  <c r="L90" i="14"/>
  <c r="D90" i="14"/>
  <c r="K89" i="14"/>
  <c r="AB86" i="14"/>
  <c r="T86" i="14"/>
  <c r="L86" i="14"/>
  <c r="D86" i="14"/>
  <c r="AB84" i="14"/>
  <c r="X84" i="14"/>
  <c r="T84" i="14"/>
  <c r="P84" i="14"/>
  <c r="L84" i="14"/>
  <c r="H84" i="14"/>
  <c r="D84" i="14"/>
  <c r="AB76" i="14"/>
  <c r="X76" i="14"/>
  <c r="T76" i="14"/>
  <c r="P76" i="14"/>
  <c r="L76" i="14"/>
  <c r="H76" i="14"/>
  <c r="D76" i="14"/>
  <c r="AB70" i="14"/>
  <c r="T70" i="14"/>
  <c r="L70" i="14"/>
  <c r="D70" i="14"/>
  <c r="AB68" i="14"/>
  <c r="X68" i="14"/>
  <c r="T68" i="14"/>
  <c r="P68" i="14"/>
  <c r="L68" i="14"/>
  <c r="H68" i="14"/>
  <c r="D68" i="14"/>
  <c r="X50" i="14"/>
  <c r="R110" i="14"/>
  <c r="J110" i="14"/>
  <c r="F105" i="14"/>
  <c r="K65" i="14"/>
  <c r="S65" i="14"/>
  <c r="E62" i="14"/>
  <c r="D62" i="14"/>
  <c r="L62" i="14"/>
  <c r="T62" i="14"/>
  <c r="AB62" i="14"/>
  <c r="G62" i="14"/>
  <c r="O62" i="14"/>
  <c r="W62" i="14"/>
  <c r="H62" i="14"/>
  <c r="P62" i="14"/>
  <c r="X62" i="14"/>
  <c r="F60" i="14"/>
  <c r="G60" i="14"/>
  <c r="R60" i="14"/>
  <c r="Z60" i="14"/>
  <c r="J60" i="14"/>
  <c r="S60" i="14"/>
  <c r="AA60" i="14"/>
  <c r="K60" i="14"/>
  <c r="W60" i="14"/>
  <c r="AC60" i="14"/>
  <c r="D57" i="14"/>
  <c r="L57" i="14"/>
  <c r="T57" i="14"/>
  <c r="AB57" i="14"/>
  <c r="G57" i="14"/>
  <c r="O57" i="14"/>
  <c r="W57" i="14"/>
  <c r="H57" i="14"/>
  <c r="P57" i="14"/>
  <c r="X57" i="14"/>
  <c r="F50" i="14"/>
  <c r="D50" i="14"/>
  <c r="I50" i="14"/>
  <c r="M50" i="14"/>
  <c r="Q50" i="14"/>
  <c r="U50" i="14"/>
  <c r="Y50" i="14"/>
  <c r="AC50" i="14"/>
  <c r="E50" i="14"/>
  <c r="J50" i="14"/>
  <c r="N50" i="14"/>
  <c r="R50" i="14"/>
  <c r="V50" i="14"/>
  <c r="Z50" i="14"/>
  <c r="G50" i="14"/>
  <c r="K50" i="14"/>
  <c r="O50" i="14"/>
  <c r="S50" i="14"/>
  <c r="W50" i="14"/>
  <c r="AA50" i="14"/>
  <c r="G11" i="14"/>
  <c r="O11" i="14"/>
  <c r="S11" i="14"/>
  <c r="AC121" i="14"/>
  <c r="Y121" i="14"/>
  <c r="U121" i="14"/>
  <c r="Q121" i="14"/>
  <c r="M121" i="14"/>
  <c r="I121" i="14"/>
  <c r="AB120" i="14"/>
  <c r="W120" i="14"/>
  <c r="Q120" i="14"/>
  <c r="L120" i="14"/>
  <c r="G120" i="14"/>
  <c r="X115" i="14"/>
  <c r="P115" i="14"/>
  <c r="W110" i="14"/>
  <c r="O110" i="14"/>
  <c r="AC105" i="14"/>
  <c r="Y105" i="14"/>
  <c r="U105" i="14"/>
  <c r="Q105" i="14"/>
  <c r="M105" i="14"/>
  <c r="I105" i="14"/>
  <c r="Y100" i="14"/>
  <c r="Q100" i="14"/>
  <c r="I100" i="14"/>
  <c r="AB99" i="14"/>
  <c r="W99" i="14"/>
  <c r="R99" i="14"/>
  <c r="L99" i="14"/>
  <c r="G99" i="14"/>
  <c r="S97" i="14"/>
  <c r="I97" i="14"/>
  <c r="AA95" i="14"/>
  <c r="U95" i="14"/>
  <c r="P95" i="14"/>
  <c r="K95" i="14"/>
  <c r="E95" i="14"/>
  <c r="X90" i="14"/>
  <c r="P90" i="14"/>
  <c r="H90" i="14"/>
  <c r="AA89" i="14"/>
  <c r="Y88" i="14"/>
  <c r="U88" i="14"/>
  <c r="Q88" i="14"/>
  <c r="M88" i="14"/>
  <c r="I88" i="14"/>
  <c r="X86" i="14"/>
  <c r="P86" i="14"/>
  <c r="H86" i="14"/>
  <c r="Z84" i="14"/>
  <c r="V84" i="14"/>
  <c r="R84" i="14"/>
  <c r="N84" i="14"/>
  <c r="J84" i="14"/>
  <c r="AC83" i="14"/>
  <c r="Y83" i="14"/>
  <c r="U83" i="14"/>
  <c r="P83" i="14"/>
  <c r="K83" i="14"/>
  <c r="E83" i="14"/>
  <c r="N79" i="14"/>
  <c r="J79" i="14"/>
  <c r="E79" i="14"/>
  <c r="Z76" i="14"/>
  <c r="V76" i="14"/>
  <c r="R76" i="14"/>
  <c r="N76" i="14"/>
  <c r="J76" i="14"/>
  <c r="W74" i="14"/>
  <c r="O74" i="14"/>
  <c r="G74" i="14"/>
  <c r="X70" i="14"/>
  <c r="P70" i="14"/>
  <c r="H70" i="14"/>
  <c r="Z68" i="14"/>
  <c r="V68" i="14"/>
  <c r="R68" i="14"/>
  <c r="N68" i="14"/>
  <c r="J68" i="14"/>
  <c r="AA65" i="14"/>
  <c r="AA62" i="14"/>
  <c r="G61" i="14"/>
  <c r="S61" i="14"/>
  <c r="W61" i="14"/>
  <c r="AA57" i="14"/>
  <c r="D55" i="14"/>
  <c r="E55" i="14"/>
  <c r="I55" i="14"/>
  <c r="M55" i="14"/>
  <c r="Q55" i="14"/>
  <c r="U55" i="14"/>
  <c r="Y55" i="14"/>
  <c r="AC55" i="14"/>
  <c r="F55" i="14"/>
  <c r="J55" i="14"/>
  <c r="N55" i="14"/>
  <c r="R55" i="14"/>
  <c r="V55" i="14"/>
  <c r="Z55" i="14"/>
  <c r="G55" i="14"/>
  <c r="K55" i="14"/>
  <c r="O55" i="14"/>
  <c r="S55" i="14"/>
  <c r="W55" i="14"/>
  <c r="AA55" i="14"/>
  <c r="P50" i="14"/>
  <c r="AC64" i="14"/>
  <c r="Y64" i="14"/>
  <c r="U64" i="14"/>
  <c r="Q64" i="14"/>
  <c r="M64" i="14"/>
  <c r="I64" i="14"/>
  <c r="E64" i="14"/>
  <c r="AC59" i="14"/>
  <c r="Y59" i="14"/>
  <c r="U59" i="14"/>
  <c r="Q59" i="14"/>
  <c r="M59" i="14"/>
  <c r="I59" i="14"/>
  <c r="E59" i="14"/>
  <c r="U54" i="14"/>
  <c r="Q54" i="14"/>
  <c r="M54" i="14"/>
  <c r="I54" i="14"/>
  <c r="E54" i="14"/>
  <c r="K52" i="14"/>
  <c r="E41" i="14"/>
  <c r="D41" i="14"/>
  <c r="L41" i="14"/>
  <c r="T41" i="14"/>
  <c r="AB41" i="14"/>
  <c r="D35" i="14"/>
  <c r="H35" i="14"/>
  <c r="L35" i="14"/>
  <c r="P35" i="14"/>
  <c r="T35" i="14"/>
  <c r="X35" i="14"/>
  <c r="AB35" i="14"/>
  <c r="E35" i="14"/>
  <c r="I35" i="14"/>
  <c r="M35" i="14"/>
  <c r="Q35" i="14"/>
  <c r="U35" i="14"/>
  <c r="Y35" i="14"/>
  <c r="AC35" i="14"/>
  <c r="F35" i="14"/>
  <c r="J35" i="14"/>
  <c r="N35" i="14"/>
  <c r="R35" i="14"/>
  <c r="V35" i="14"/>
  <c r="Z35" i="14"/>
  <c r="D31" i="14"/>
  <c r="H31" i="14"/>
  <c r="L31" i="14"/>
  <c r="P31" i="14"/>
  <c r="T31" i="14"/>
  <c r="X31" i="14"/>
  <c r="AB31" i="14"/>
  <c r="E31" i="14"/>
  <c r="I31" i="14"/>
  <c r="M31" i="14"/>
  <c r="Q31" i="14"/>
  <c r="U31" i="14"/>
  <c r="Y31" i="14"/>
  <c r="AC31" i="14"/>
  <c r="F31" i="14"/>
  <c r="J31" i="14"/>
  <c r="N31" i="14"/>
  <c r="R31" i="14"/>
  <c r="V31" i="14"/>
  <c r="Z31" i="14"/>
  <c r="N29" i="14"/>
  <c r="E10" i="14"/>
  <c r="I10" i="14"/>
  <c r="M10" i="14"/>
  <c r="Q10" i="14"/>
  <c r="U10" i="14"/>
  <c r="Y10" i="14"/>
  <c r="AC10" i="14"/>
  <c r="D10" i="14"/>
  <c r="J10" i="14"/>
  <c r="O10" i="14"/>
  <c r="T10" i="14"/>
  <c r="Z10" i="14"/>
  <c r="F10" i="14"/>
  <c r="K10" i="14"/>
  <c r="P10" i="14"/>
  <c r="V10" i="14"/>
  <c r="AA10" i="14"/>
  <c r="G10" i="14"/>
  <c r="L10" i="14"/>
  <c r="R10" i="14"/>
  <c r="W10" i="14"/>
  <c r="AB10" i="14"/>
  <c r="AB64" i="14"/>
  <c r="X64" i="14"/>
  <c r="T64" i="14"/>
  <c r="P64" i="14"/>
  <c r="L64" i="14"/>
  <c r="H64" i="14"/>
  <c r="AB59" i="14"/>
  <c r="X59" i="14"/>
  <c r="T59" i="14"/>
  <c r="P59" i="14"/>
  <c r="L59" i="14"/>
  <c r="H59" i="14"/>
  <c r="AB54" i="14"/>
  <c r="X54" i="14"/>
  <c r="T54" i="14"/>
  <c r="P54" i="14"/>
  <c r="L54" i="14"/>
  <c r="H54" i="14"/>
  <c r="X53" i="14"/>
  <c r="P53" i="14"/>
  <c r="H53" i="14"/>
  <c r="AA52" i="14"/>
  <c r="Z46" i="14"/>
  <c r="V46" i="14"/>
  <c r="R46" i="14"/>
  <c r="N46" i="14"/>
  <c r="J46" i="14"/>
  <c r="AB45" i="14"/>
  <c r="T45" i="14"/>
  <c r="L45" i="14"/>
  <c r="D45" i="14"/>
  <c r="Z43" i="14"/>
  <c r="V43" i="14"/>
  <c r="R43" i="14"/>
  <c r="N43" i="14"/>
  <c r="J43" i="14"/>
  <c r="F43" i="14"/>
  <c r="AC42" i="14"/>
  <c r="Y42" i="14"/>
  <c r="U42" i="14"/>
  <c r="Q42" i="14"/>
  <c r="M42" i="14"/>
  <c r="I42" i="14"/>
  <c r="D42" i="14"/>
  <c r="W41" i="14"/>
  <c r="K41" i="14"/>
  <c r="O35" i="14"/>
  <c r="O31" i="14"/>
  <c r="G30" i="14"/>
  <c r="S30" i="14"/>
  <c r="W30" i="14"/>
  <c r="G26" i="14"/>
  <c r="AA26" i="14"/>
  <c r="K26" i="14"/>
  <c r="S26" i="14"/>
  <c r="S10" i="14"/>
  <c r="I43" i="14"/>
  <c r="S41" i="14"/>
  <c r="H41" i="14"/>
  <c r="AA35" i="14"/>
  <c r="K35" i="14"/>
  <c r="E29" i="14"/>
  <c r="D29" i="14"/>
  <c r="J29" i="14"/>
  <c r="O29" i="14"/>
  <c r="T29" i="14"/>
  <c r="Z29" i="14"/>
  <c r="F29" i="14"/>
  <c r="K29" i="14"/>
  <c r="P29" i="14"/>
  <c r="V29" i="14"/>
  <c r="AA29" i="14"/>
  <c r="G29" i="14"/>
  <c r="L29" i="14"/>
  <c r="R29" i="14"/>
  <c r="W29" i="14"/>
  <c r="AB29" i="14"/>
  <c r="N10" i="14"/>
  <c r="AA39" i="14"/>
  <c r="W39" i="14"/>
  <c r="S39" i="14"/>
  <c r="O39" i="14"/>
  <c r="J39" i="14"/>
  <c r="E39" i="14"/>
  <c r="W37" i="14"/>
  <c r="O37" i="14"/>
  <c r="G37" i="14"/>
  <c r="AC28" i="14"/>
  <c r="W28" i="14"/>
  <c r="R28" i="14"/>
  <c r="M28" i="14"/>
  <c r="G28" i="14"/>
  <c r="AB27" i="14"/>
  <c r="X27" i="14"/>
  <c r="T27" i="14"/>
  <c r="P27" i="14"/>
  <c r="L27" i="14"/>
  <c r="H27" i="14"/>
  <c r="AB25" i="14"/>
  <c r="W25" i="14"/>
  <c r="R25" i="14"/>
  <c r="L25" i="14"/>
  <c r="G25" i="14"/>
  <c r="D24" i="14"/>
  <c r="G24" i="14"/>
  <c r="M24" i="14"/>
  <c r="E23" i="14"/>
  <c r="I23" i="14"/>
  <c r="M23" i="14"/>
  <c r="Q23" i="14"/>
  <c r="U23" i="14"/>
  <c r="Y23" i="14"/>
  <c r="AC23" i="14"/>
  <c r="E21" i="14"/>
  <c r="D21" i="14"/>
  <c r="J21" i="14"/>
  <c r="O21" i="14"/>
  <c r="T21" i="14"/>
  <c r="Z21" i="14"/>
  <c r="Y20" i="14"/>
  <c r="S20" i="14"/>
  <c r="K20" i="14"/>
  <c r="G19" i="14"/>
  <c r="M19" i="14"/>
  <c r="R19" i="14"/>
  <c r="W19" i="14"/>
  <c r="AC19" i="14"/>
  <c r="E18" i="14"/>
  <c r="I18" i="14"/>
  <c r="M18" i="14"/>
  <c r="Q18" i="14"/>
  <c r="U18" i="14"/>
  <c r="Y18" i="14"/>
  <c r="AC18" i="14"/>
  <c r="F17" i="14"/>
  <c r="G17" i="14"/>
  <c r="L17" i="14"/>
  <c r="Q17" i="14"/>
  <c r="W17" i="14"/>
  <c r="AB17" i="14"/>
  <c r="S16" i="14"/>
  <c r="H16" i="14"/>
  <c r="S15" i="14"/>
  <c r="AA14" i="14"/>
  <c r="V14" i="14"/>
  <c r="Q14" i="14"/>
  <c r="K14" i="14"/>
  <c r="F14" i="14"/>
  <c r="AB13" i="14"/>
  <c r="T13" i="14"/>
  <c r="M13" i="14"/>
  <c r="G13" i="14"/>
  <c r="AC9" i="14"/>
  <c r="W9" i="14"/>
  <c r="R9" i="14"/>
  <c r="M9" i="14"/>
  <c r="E9" i="14"/>
  <c r="E8" i="14"/>
  <c r="D8" i="14"/>
  <c r="L8" i="14"/>
  <c r="T8" i="14"/>
  <c r="AB8" i="14"/>
  <c r="AA6" i="14"/>
  <c r="V6" i="14"/>
  <c r="P6" i="14"/>
  <c r="K6" i="14"/>
  <c r="F6" i="14"/>
  <c r="F5" i="14"/>
  <c r="E5" i="14"/>
  <c r="K5" i="14"/>
  <c r="P5" i="14"/>
  <c r="T5" i="14"/>
  <c r="X5" i="14"/>
  <c r="AB5" i="14"/>
  <c r="AB37" i="14"/>
  <c r="T37" i="14"/>
  <c r="L37" i="14"/>
  <c r="D37" i="14"/>
  <c r="AA28" i="14"/>
  <c r="V28" i="14"/>
  <c r="Q28" i="14"/>
  <c r="K28" i="14"/>
  <c r="E28" i="14"/>
  <c r="AA25" i="14"/>
  <c r="V25" i="14"/>
  <c r="P25" i="14"/>
  <c r="K25" i="14"/>
  <c r="F25" i="14"/>
  <c r="G22" i="14"/>
  <c r="W22" i="14"/>
  <c r="G20" i="14"/>
  <c r="L20" i="14"/>
  <c r="R20" i="14"/>
  <c r="W20" i="14"/>
  <c r="AA20" i="14"/>
  <c r="AA16" i="14"/>
  <c r="P16" i="14"/>
  <c r="Z14" i="14"/>
  <c r="U14" i="14"/>
  <c r="O14" i="14"/>
  <c r="J14" i="14"/>
  <c r="Y13" i="14"/>
  <c r="S13" i="14"/>
  <c r="L13" i="14"/>
  <c r="AA9" i="14"/>
  <c r="V9" i="14"/>
  <c r="Q9" i="14"/>
  <c r="K9" i="14"/>
  <c r="Z6" i="14"/>
  <c r="T6" i="14"/>
  <c r="O6" i="14"/>
  <c r="J6" i="14"/>
  <c r="E16" i="14"/>
  <c r="D16" i="14"/>
  <c r="L16" i="14"/>
  <c r="T16" i="14"/>
  <c r="AB16" i="14"/>
  <c r="G15" i="14"/>
  <c r="O15" i="14"/>
  <c r="D14" i="14"/>
  <c r="H14" i="14"/>
  <c r="L14" i="14"/>
  <c r="P14" i="14"/>
  <c r="T14" i="14"/>
  <c r="X14" i="14"/>
  <c r="AB14" i="14"/>
  <c r="F13" i="14"/>
  <c r="E13" i="14"/>
  <c r="K13" i="14"/>
  <c r="P13" i="14"/>
  <c r="U13" i="14"/>
  <c r="AA13" i="14"/>
  <c r="F9" i="14"/>
  <c r="G9" i="14"/>
  <c r="L9" i="14"/>
  <c r="P9" i="14"/>
  <c r="T9" i="14"/>
  <c r="X9" i="14"/>
  <c r="AB9" i="14"/>
  <c r="E6" i="14"/>
  <c r="I6" i="14"/>
  <c r="M6" i="14"/>
  <c r="Q6" i="14"/>
  <c r="U6" i="14"/>
  <c r="Y6" i="14"/>
  <c r="AC6" i="14"/>
  <c r="G155" i="14"/>
  <c r="E123" i="14"/>
  <c r="I123" i="14"/>
  <c r="M123" i="14"/>
  <c r="Q123" i="14"/>
  <c r="U123" i="14"/>
  <c r="Y123" i="14"/>
  <c r="AC123" i="14"/>
  <c r="F123" i="14"/>
  <c r="J123" i="14"/>
  <c r="N123" i="14"/>
  <c r="R123" i="14"/>
  <c r="V123" i="14"/>
  <c r="Z123" i="14"/>
  <c r="D118" i="14"/>
  <c r="H118" i="14"/>
  <c r="L118" i="14"/>
  <c r="P118" i="14"/>
  <c r="T118" i="14"/>
  <c r="X118" i="14"/>
  <c r="AB118" i="14"/>
  <c r="E118" i="14"/>
  <c r="I118" i="14"/>
  <c r="M118" i="14"/>
  <c r="Q118" i="14"/>
  <c r="U118" i="14"/>
  <c r="Y118" i="14"/>
  <c r="AC118" i="14"/>
  <c r="D106" i="14"/>
  <c r="H106" i="14"/>
  <c r="L106" i="14"/>
  <c r="P106" i="14"/>
  <c r="T106" i="14"/>
  <c r="X106" i="14"/>
  <c r="AB106" i="14"/>
  <c r="E106" i="14"/>
  <c r="I106" i="14"/>
  <c r="M106" i="14"/>
  <c r="Q106" i="14"/>
  <c r="U106" i="14"/>
  <c r="Y106" i="14"/>
  <c r="AC106" i="14"/>
  <c r="F106" i="14"/>
  <c r="J106" i="14"/>
  <c r="N106" i="14"/>
  <c r="R106" i="14"/>
  <c r="V106" i="14"/>
  <c r="Z106" i="14"/>
  <c r="E94" i="14"/>
  <c r="I94" i="14"/>
  <c r="M94" i="14"/>
  <c r="Q94" i="14"/>
  <c r="U94" i="14"/>
  <c r="Y94" i="14"/>
  <c r="AC94" i="14"/>
  <c r="F94" i="14"/>
  <c r="J94" i="14"/>
  <c r="N94" i="14"/>
  <c r="R94" i="14"/>
  <c r="V94" i="14"/>
  <c r="Z94" i="14"/>
  <c r="D94" i="14"/>
  <c r="L94" i="14"/>
  <c r="T94" i="14"/>
  <c r="AB94" i="14"/>
  <c r="G94" i="14"/>
  <c r="O94" i="14"/>
  <c r="W94" i="14"/>
  <c r="H94" i="14"/>
  <c r="P94" i="14"/>
  <c r="X94" i="14"/>
  <c r="Z175" i="14"/>
  <c r="V175" i="14"/>
  <c r="R175" i="14"/>
  <c r="N175" i="14"/>
  <c r="J175" i="14"/>
  <c r="F175" i="14"/>
  <c r="Z171" i="14"/>
  <c r="V171" i="14"/>
  <c r="R171" i="14"/>
  <c r="N171" i="14"/>
  <c r="J171" i="14"/>
  <c r="F171" i="14"/>
  <c r="Z167" i="14"/>
  <c r="V167" i="14"/>
  <c r="R167" i="14"/>
  <c r="N167" i="14"/>
  <c r="J167" i="14"/>
  <c r="F167" i="14"/>
  <c r="Z163" i="14"/>
  <c r="V163" i="14"/>
  <c r="R163" i="14"/>
  <c r="N163" i="14"/>
  <c r="J163" i="14"/>
  <c r="F163" i="14"/>
  <c r="Z159" i="14"/>
  <c r="V159" i="14"/>
  <c r="R159" i="14"/>
  <c r="N159" i="14"/>
  <c r="J159" i="14"/>
  <c r="F159" i="14"/>
  <c r="Z155" i="14"/>
  <c r="V155" i="14"/>
  <c r="R155" i="14"/>
  <c r="N155" i="14"/>
  <c r="J155" i="14"/>
  <c r="F155" i="14"/>
  <c r="E143" i="14"/>
  <c r="I143" i="14"/>
  <c r="M143" i="14"/>
  <c r="Q143" i="14"/>
  <c r="U143" i="14"/>
  <c r="Y143" i="14"/>
  <c r="AC143" i="14"/>
  <c r="F143" i="14"/>
  <c r="J143" i="14"/>
  <c r="N143" i="14"/>
  <c r="R143" i="14"/>
  <c r="V143" i="14"/>
  <c r="Z143" i="14"/>
  <c r="X139" i="14"/>
  <c r="P139" i="14"/>
  <c r="H139" i="14"/>
  <c r="D138" i="14"/>
  <c r="H138" i="14"/>
  <c r="L138" i="14"/>
  <c r="P138" i="14"/>
  <c r="T138" i="14"/>
  <c r="X138" i="14"/>
  <c r="AB138" i="14"/>
  <c r="E138" i="14"/>
  <c r="I138" i="14"/>
  <c r="M138" i="14"/>
  <c r="Q138" i="14"/>
  <c r="U138" i="14"/>
  <c r="Y138" i="14"/>
  <c r="AC138" i="14"/>
  <c r="Z134" i="14"/>
  <c r="R134" i="14"/>
  <c r="J134" i="14"/>
  <c r="E127" i="14"/>
  <c r="I127" i="14"/>
  <c r="M127" i="14"/>
  <c r="Q127" i="14"/>
  <c r="U127" i="14"/>
  <c r="Y127" i="14"/>
  <c r="AC127" i="14"/>
  <c r="F127" i="14"/>
  <c r="J127" i="14"/>
  <c r="N127" i="14"/>
  <c r="R127" i="14"/>
  <c r="V127" i="14"/>
  <c r="Z127" i="14"/>
  <c r="X123" i="14"/>
  <c r="P123" i="14"/>
  <c r="H123" i="14"/>
  <c r="D122" i="14"/>
  <c r="H122" i="14"/>
  <c r="L122" i="14"/>
  <c r="P122" i="14"/>
  <c r="T122" i="14"/>
  <c r="X122" i="14"/>
  <c r="AB122" i="14"/>
  <c r="E122" i="14"/>
  <c r="I122" i="14"/>
  <c r="M122" i="14"/>
  <c r="Q122" i="14"/>
  <c r="U122" i="14"/>
  <c r="Y122" i="14"/>
  <c r="AC122" i="14"/>
  <c r="Z118" i="14"/>
  <c r="R118" i="14"/>
  <c r="J118" i="14"/>
  <c r="E111" i="14"/>
  <c r="I111" i="14"/>
  <c r="M111" i="14"/>
  <c r="Q111" i="14"/>
  <c r="U111" i="14"/>
  <c r="Y111" i="14"/>
  <c r="AC111" i="14"/>
  <c r="F111" i="14"/>
  <c r="J111" i="14"/>
  <c r="N111" i="14"/>
  <c r="R111" i="14"/>
  <c r="V111" i="14"/>
  <c r="Z111" i="14"/>
  <c r="O106" i="14"/>
  <c r="O102" i="14"/>
  <c r="AA94" i="14"/>
  <c r="AC179" i="14"/>
  <c r="Y179" i="14"/>
  <c r="U179" i="14"/>
  <c r="Q179" i="14"/>
  <c r="M179" i="14"/>
  <c r="I179" i="14"/>
  <c r="E179" i="14"/>
  <c r="Z176" i="14"/>
  <c r="V176" i="14"/>
  <c r="R176" i="14"/>
  <c r="N176" i="14"/>
  <c r="J176" i="14"/>
  <c r="F176" i="14"/>
  <c r="AC175" i="14"/>
  <c r="Y175" i="14"/>
  <c r="U175" i="14"/>
  <c r="Q175" i="14"/>
  <c r="M175" i="14"/>
  <c r="I175" i="14"/>
  <c r="E175" i="14"/>
  <c r="Z172" i="14"/>
  <c r="V172" i="14"/>
  <c r="R172" i="14"/>
  <c r="N172" i="14"/>
  <c r="J172" i="14"/>
  <c r="F172" i="14"/>
  <c r="AC171" i="14"/>
  <c r="Y171" i="14"/>
  <c r="U171" i="14"/>
  <c r="Q171" i="14"/>
  <c r="M171" i="14"/>
  <c r="I171" i="14"/>
  <c r="E171" i="14"/>
  <c r="Z168" i="14"/>
  <c r="V168" i="14"/>
  <c r="R168" i="14"/>
  <c r="N168" i="14"/>
  <c r="J168" i="14"/>
  <c r="F168" i="14"/>
  <c r="AC167" i="14"/>
  <c r="Y167" i="14"/>
  <c r="U167" i="14"/>
  <c r="Q167" i="14"/>
  <c r="M167" i="14"/>
  <c r="I167" i="14"/>
  <c r="E167" i="14"/>
  <c r="Z164" i="14"/>
  <c r="V164" i="14"/>
  <c r="R164" i="14"/>
  <c r="N164" i="14"/>
  <c r="J164" i="14"/>
  <c r="F164" i="14"/>
  <c r="AC163" i="14"/>
  <c r="Y163" i="14"/>
  <c r="U163" i="14"/>
  <c r="Q163" i="14"/>
  <c r="M163" i="14"/>
  <c r="I163" i="14"/>
  <c r="E163" i="14"/>
  <c r="Z160" i="14"/>
  <c r="V160" i="14"/>
  <c r="R160" i="14"/>
  <c r="N160" i="14"/>
  <c r="J160" i="14"/>
  <c r="F160" i="14"/>
  <c r="AC159" i="14"/>
  <c r="Y159" i="14"/>
  <c r="U159" i="14"/>
  <c r="Q159" i="14"/>
  <c r="M159" i="14"/>
  <c r="I159" i="14"/>
  <c r="E159" i="14"/>
  <c r="Z156" i="14"/>
  <c r="V156" i="14"/>
  <c r="R156" i="14"/>
  <c r="N156" i="14"/>
  <c r="J156" i="14"/>
  <c r="F156" i="14"/>
  <c r="AC155" i="14"/>
  <c r="Y155" i="14"/>
  <c r="U155" i="14"/>
  <c r="Q155" i="14"/>
  <c r="M155" i="14"/>
  <c r="I155" i="14"/>
  <c r="E155" i="14"/>
  <c r="Z152" i="14"/>
  <c r="V152" i="14"/>
  <c r="R152" i="14"/>
  <c r="N152" i="14"/>
  <c r="J152" i="14"/>
  <c r="F152" i="14"/>
  <c r="Y151" i="14"/>
  <c r="U151" i="14"/>
  <c r="Q151" i="14"/>
  <c r="M151" i="14"/>
  <c r="I151" i="14"/>
  <c r="D151" i="14"/>
  <c r="Z150" i="14"/>
  <c r="T150" i="14"/>
  <c r="O150" i="14"/>
  <c r="J150" i="14"/>
  <c r="E147" i="14"/>
  <c r="I147" i="14"/>
  <c r="M147" i="14"/>
  <c r="Q147" i="14"/>
  <c r="U147" i="14"/>
  <c r="Y147" i="14"/>
  <c r="AC147" i="14"/>
  <c r="F147" i="14"/>
  <c r="J147" i="14"/>
  <c r="N147" i="14"/>
  <c r="R147" i="14"/>
  <c r="V147" i="14"/>
  <c r="Z147" i="14"/>
  <c r="V146" i="14"/>
  <c r="N146" i="14"/>
  <c r="X143" i="14"/>
  <c r="P143" i="14"/>
  <c r="H143" i="14"/>
  <c r="D142" i="14"/>
  <c r="H142" i="14"/>
  <c r="L142" i="14"/>
  <c r="P142" i="14"/>
  <c r="T142" i="14"/>
  <c r="X142" i="14"/>
  <c r="AB142" i="14"/>
  <c r="E142" i="14"/>
  <c r="I142" i="14"/>
  <c r="M142" i="14"/>
  <c r="Q142" i="14"/>
  <c r="U142" i="14"/>
  <c r="Y142" i="14"/>
  <c r="AC142" i="14"/>
  <c r="W139" i="14"/>
  <c r="O139" i="14"/>
  <c r="Z138" i="14"/>
  <c r="R138" i="14"/>
  <c r="J138" i="14"/>
  <c r="AB135" i="14"/>
  <c r="T135" i="14"/>
  <c r="L135" i="14"/>
  <c r="W134" i="14"/>
  <c r="O134" i="14"/>
  <c r="E131" i="14"/>
  <c r="I131" i="14"/>
  <c r="M131" i="14"/>
  <c r="Q131" i="14"/>
  <c r="U131" i="14"/>
  <c r="Y131" i="14"/>
  <c r="AC131" i="14"/>
  <c r="F131" i="14"/>
  <c r="J131" i="14"/>
  <c r="N131" i="14"/>
  <c r="R131" i="14"/>
  <c r="V131" i="14"/>
  <c r="Z131" i="14"/>
  <c r="V130" i="14"/>
  <c r="N130" i="14"/>
  <c r="X127" i="14"/>
  <c r="P127" i="14"/>
  <c r="H127" i="14"/>
  <c r="D126" i="14"/>
  <c r="H126" i="14"/>
  <c r="L126" i="14"/>
  <c r="P126" i="14"/>
  <c r="T126" i="14"/>
  <c r="X126" i="14"/>
  <c r="AB126" i="14"/>
  <c r="E126" i="14"/>
  <c r="I126" i="14"/>
  <c r="M126" i="14"/>
  <c r="Q126" i="14"/>
  <c r="U126" i="14"/>
  <c r="Y126" i="14"/>
  <c r="AC126" i="14"/>
  <c r="W123" i="14"/>
  <c r="O123" i="14"/>
  <c r="G123" i="14"/>
  <c r="Z122" i="14"/>
  <c r="R122" i="14"/>
  <c r="J122" i="14"/>
  <c r="AB119" i="14"/>
  <c r="T119" i="14"/>
  <c r="L119" i="14"/>
  <c r="W118" i="14"/>
  <c r="O118" i="14"/>
  <c r="G118" i="14"/>
  <c r="E115" i="14"/>
  <c r="I115" i="14"/>
  <c r="M115" i="14"/>
  <c r="Q115" i="14"/>
  <c r="U115" i="14"/>
  <c r="Y115" i="14"/>
  <c r="AC115" i="14"/>
  <c r="F115" i="14"/>
  <c r="J115" i="14"/>
  <c r="N115" i="14"/>
  <c r="R115" i="14"/>
  <c r="V115" i="14"/>
  <c r="Z115" i="14"/>
  <c r="V114" i="14"/>
  <c r="N114" i="14"/>
  <c r="X111" i="14"/>
  <c r="P111" i="14"/>
  <c r="H111" i="14"/>
  <c r="D110" i="14"/>
  <c r="H110" i="14"/>
  <c r="L110" i="14"/>
  <c r="P110" i="14"/>
  <c r="T110" i="14"/>
  <c r="X110" i="14"/>
  <c r="AB110" i="14"/>
  <c r="E110" i="14"/>
  <c r="I110" i="14"/>
  <c r="M110" i="14"/>
  <c r="Q110" i="14"/>
  <c r="U110" i="14"/>
  <c r="Y110" i="14"/>
  <c r="AC110" i="14"/>
  <c r="AA106" i="14"/>
  <c r="K106" i="14"/>
  <c r="AA102" i="14"/>
  <c r="S94" i="14"/>
  <c r="G163" i="14"/>
  <c r="E139" i="14"/>
  <c r="I139" i="14"/>
  <c r="M139" i="14"/>
  <c r="Q139" i="14"/>
  <c r="U139" i="14"/>
  <c r="Y139" i="14"/>
  <c r="AC139" i="14"/>
  <c r="F139" i="14"/>
  <c r="J139" i="14"/>
  <c r="N139" i="14"/>
  <c r="R139" i="14"/>
  <c r="V139" i="14"/>
  <c r="Z139" i="14"/>
  <c r="D134" i="14"/>
  <c r="H134" i="14"/>
  <c r="L134" i="14"/>
  <c r="P134" i="14"/>
  <c r="T134" i="14"/>
  <c r="X134" i="14"/>
  <c r="AB134" i="14"/>
  <c r="E134" i="14"/>
  <c r="I134" i="14"/>
  <c r="M134" i="14"/>
  <c r="Q134" i="14"/>
  <c r="U134" i="14"/>
  <c r="Y134" i="14"/>
  <c r="AC134" i="14"/>
  <c r="D102" i="14"/>
  <c r="H102" i="14"/>
  <c r="L102" i="14"/>
  <c r="P102" i="14"/>
  <c r="T102" i="14"/>
  <c r="X102" i="14"/>
  <c r="AB102" i="14"/>
  <c r="E102" i="14"/>
  <c r="I102" i="14"/>
  <c r="M102" i="14"/>
  <c r="Q102" i="14"/>
  <c r="U102" i="14"/>
  <c r="Y102" i="14"/>
  <c r="AC102" i="14"/>
  <c r="F102" i="14"/>
  <c r="J102" i="14"/>
  <c r="N102" i="14"/>
  <c r="R102" i="14"/>
  <c r="V102" i="14"/>
  <c r="Z102" i="14"/>
  <c r="D3" i="14"/>
  <c r="H3" i="14"/>
  <c r="L3" i="14"/>
  <c r="P3" i="14"/>
  <c r="T3" i="14"/>
  <c r="X3" i="14"/>
  <c r="AB3" i="14"/>
  <c r="E3" i="14"/>
  <c r="I3" i="14"/>
  <c r="M3" i="14"/>
  <c r="Q3" i="14"/>
  <c r="U3" i="14"/>
  <c r="Y3" i="14"/>
  <c r="AC3" i="14"/>
  <c r="F3" i="14"/>
  <c r="J3" i="14"/>
  <c r="N3" i="14"/>
  <c r="R3" i="14"/>
  <c r="V3" i="14"/>
  <c r="Z3" i="14"/>
  <c r="G3" i="14"/>
  <c r="W3" i="14"/>
  <c r="K3" i="14"/>
  <c r="AA3" i="14"/>
  <c r="O3" i="14"/>
  <c r="S3" i="14"/>
  <c r="AB179" i="14"/>
  <c r="X179" i="14"/>
  <c r="T179" i="14"/>
  <c r="P179" i="14"/>
  <c r="L179" i="14"/>
  <c r="H179" i="14"/>
  <c r="V177" i="14"/>
  <c r="R177" i="14"/>
  <c r="N177" i="14"/>
  <c r="J177" i="14"/>
  <c r="AC176" i="14"/>
  <c r="Y176" i="14"/>
  <c r="U176" i="14"/>
  <c r="Q176" i="14"/>
  <c r="M176" i="14"/>
  <c r="I176" i="14"/>
  <c r="AB175" i="14"/>
  <c r="X175" i="14"/>
  <c r="T175" i="14"/>
  <c r="P175" i="14"/>
  <c r="L175" i="14"/>
  <c r="H175" i="14"/>
  <c r="V173" i="14"/>
  <c r="R173" i="14"/>
  <c r="N173" i="14"/>
  <c r="J173" i="14"/>
  <c r="AC172" i="14"/>
  <c r="Y172" i="14"/>
  <c r="U172" i="14"/>
  <c r="Q172" i="14"/>
  <c r="M172" i="14"/>
  <c r="I172" i="14"/>
  <c r="AB171" i="14"/>
  <c r="X171" i="14"/>
  <c r="T171" i="14"/>
  <c r="P171" i="14"/>
  <c r="L171" i="14"/>
  <c r="H171" i="14"/>
  <c r="R169" i="14"/>
  <c r="N169" i="14"/>
  <c r="J169" i="14"/>
  <c r="AC168" i="14"/>
  <c r="Y168" i="14"/>
  <c r="U168" i="14"/>
  <c r="Q168" i="14"/>
  <c r="M168" i="14"/>
  <c r="I168" i="14"/>
  <c r="AB167" i="14"/>
  <c r="X167" i="14"/>
  <c r="T167" i="14"/>
  <c r="P167" i="14"/>
  <c r="L167" i="14"/>
  <c r="H167" i="14"/>
  <c r="N165" i="14"/>
  <c r="J165" i="14"/>
  <c r="AC164" i="14"/>
  <c r="Y164" i="14"/>
  <c r="U164" i="14"/>
  <c r="Q164" i="14"/>
  <c r="M164" i="14"/>
  <c r="I164" i="14"/>
  <c r="AB163" i="14"/>
  <c r="X163" i="14"/>
  <c r="T163" i="14"/>
  <c r="P163" i="14"/>
  <c r="L163" i="14"/>
  <c r="H163" i="14"/>
  <c r="AC160" i="14"/>
  <c r="Y160" i="14"/>
  <c r="U160" i="14"/>
  <c r="Q160" i="14"/>
  <c r="M160" i="14"/>
  <c r="I160" i="14"/>
  <c r="AB159" i="14"/>
  <c r="X159" i="14"/>
  <c r="T159" i="14"/>
  <c r="P159" i="14"/>
  <c r="L159" i="14"/>
  <c r="H159" i="14"/>
  <c r="AC156" i="14"/>
  <c r="Y156" i="14"/>
  <c r="U156" i="14"/>
  <c r="Q156" i="14"/>
  <c r="M156" i="14"/>
  <c r="I156" i="14"/>
  <c r="AB155" i="14"/>
  <c r="X155" i="14"/>
  <c r="T155" i="14"/>
  <c r="P155" i="14"/>
  <c r="L155" i="14"/>
  <c r="H155" i="14"/>
  <c r="AC152" i="14"/>
  <c r="Y152" i="14"/>
  <c r="U152" i="14"/>
  <c r="Q152" i="14"/>
  <c r="M152" i="14"/>
  <c r="I152" i="14"/>
  <c r="E150" i="14"/>
  <c r="I150" i="14"/>
  <c r="M150" i="14"/>
  <c r="Q150" i="14"/>
  <c r="U150" i="14"/>
  <c r="Y150" i="14"/>
  <c r="AC150" i="14"/>
  <c r="D146" i="14"/>
  <c r="H146" i="14"/>
  <c r="L146" i="14"/>
  <c r="P146" i="14"/>
  <c r="T146" i="14"/>
  <c r="X146" i="14"/>
  <c r="AB146" i="14"/>
  <c r="E146" i="14"/>
  <c r="I146" i="14"/>
  <c r="M146" i="14"/>
  <c r="Q146" i="14"/>
  <c r="U146" i="14"/>
  <c r="Y146" i="14"/>
  <c r="AC146" i="14"/>
  <c r="W143" i="14"/>
  <c r="O143" i="14"/>
  <c r="G143" i="14"/>
  <c r="Z142" i="14"/>
  <c r="R142" i="14"/>
  <c r="J142" i="14"/>
  <c r="AB139" i="14"/>
  <c r="T139" i="14"/>
  <c r="L139" i="14"/>
  <c r="D139" i="14"/>
  <c r="W138" i="14"/>
  <c r="O138" i="14"/>
  <c r="G138" i="14"/>
  <c r="E135" i="14"/>
  <c r="I135" i="14"/>
  <c r="M135" i="14"/>
  <c r="Q135" i="14"/>
  <c r="U135" i="14"/>
  <c r="Y135" i="14"/>
  <c r="AC135" i="14"/>
  <c r="F135" i="14"/>
  <c r="J135" i="14"/>
  <c r="N135" i="14"/>
  <c r="R135" i="14"/>
  <c r="V135" i="14"/>
  <c r="Z135" i="14"/>
  <c r="V134" i="14"/>
  <c r="N134" i="14"/>
  <c r="F134" i="14"/>
  <c r="D130" i="14"/>
  <c r="H130" i="14"/>
  <c r="L130" i="14"/>
  <c r="P130" i="14"/>
  <c r="T130" i="14"/>
  <c r="X130" i="14"/>
  <c r="AB130" i="14"/>
  <c r="E130" i="14"/>
  <c r="I130" i="14"/>
  <c r="M130" i="14"/>
  <c r="Q130" i="14"/>
  <c r="U130" i="14"/>
  <c r="Y130" i="14"/>
  <c r="AC130" i="14"/>
  <c r="W127" i="14"/>
  <c r="O127" i="14"/>
  <c r="G127" i="14"/>
  <c r="AB123" i="14"/>
  <c r="T123" i="14"/>
  <c r="L123" i="14"/>
  <c r="D123" i="14"/>
  <c r="W122" i="14"/>
  <c r="O122" i="14"/>
  <c r="G122" i="14"/>
  <c r="E119" i="14"/>
  <c r="I119" i="14"/>
  <c r="M119" i="14"/>
  <c r="Q119" i="14"/>
  <c r="U119" i="14"/>
  <c r="Y119" i="14"/>
  <c r="AC119" i="14"/>
  <c r="F119" i="14"/>
  <c r="J119" i="14"/>
  <c r="N119" i="14"/>
  <c r="R119" i="14"/>
  <c r="V119" i="14"/>
  <c r="Z119" i="14"/>
  <c r="V118" i="14"/>
  <c r="N118" i="14"/>
  <c r="F118" i="14"/>
  <c r="D114" i="14"/>
  <c r="H114" i="14"/>
  <c r="L114" i="14"/>
  <c r="P114" i="14"/>
  <c r="T114" i="14"/>
  <c r="X114" i="14"/>
  <c r="AB114" i="14"/>
  <c r="E114" i="14"/>
  <c r="I114" i="14"/>
  <c r="M114" i="14"/>
  <c r="Q114" i="14"/>
  <c r="U114" i="14"/>
  <c r="Y114" i="14"/>
  <c r="AC114" i="14"/>
  <c r="W111" i="14"/>
  <c r="O111" i="14"/>
  <c r="G111" i="14"/>
  <c r="W106" i="14"/>
  <c r="G106" i="14"/>
  <c r="W102" i="14"/>
  <c r="G102" i="14"/>
  <c r="K94" i="14"/>
  <c r="D81" i="14"/>
  <c r="H81" i="14"/>
  <c r="L81" i="14"/>
  <c r="P81" i="14"/>
  <c r="T81" i="14"/>
  <c r="X81" i="14"/>
  <c r="AB81" i="14"/>
  <c r="E81" i="14"/>
  <c r="I81" i="14"/>
  <c r="M81" i="14"/>
  <c r="Q81" i="14"/>
  <c r="U81" i="14"/>
  <c r="Y81" i="14"/>
  <c r="AC81" i="14"/>
  <c r="F81" i="14"/>
  <c r="J81" i="14"/>
  <c r="N81" i="14"/>
  <c r="R81" i="14"/>
  <c r="V81" i="14"/>
  <c r="Z81" i="14"/>
  <c r="G81" i="14"/>
  <c r="W81" i="14"/>
  <c r="K81" i="14"/>
  <c r="AA81" i="14"/>
  <c r="O81" i="14"/>
  <c r="D69" i="14"/>
  <c r="H69" i="14"/>
  <c r="L69" i="14"/>
  <c r="P69" i="14"/>
  <c r="T69" i="14"/>
  <c r="X69" i="14"/>
  <c r="AB69" i="14"/>
  <c r="E69" i="14"/>
  <c r="I69" i="14"/>
  <c r="M69" i="14"/>
  <c r="Q69" i="14"/>
  <c r="U69" i="14"/>
  <c r="Y69" i="14"/>
  <c r="AC69" i="14"/>
  <c r="F69" i="14"/>
  <c r="J69" i="14"/>
  <c r="N69" i="14"/>
  <c r="R69" i="14"/>
  <c r="V69" i="14"/>
  <c r="Z69" i="14"/>
  <c r="G69" i="14"/>
  <c r="W69" i="14"/>
  <c r="K69" i="14"/>
  <c r="AA69" i="14"/>
  <c r="O69" i="14"/>
  <c r="T108" i="14"/>
  <c r="P108" i="14"/>
  <c r="L108" i="14"/>
  <c r="H108" i="14"/>
  <c r="D108" i="14"/>
  <c r="AB104" i="14"/>
  <c r="X104" i="14"/>
  <c r="T104" i="14"/>
  <c r="P104" i="14"/>
  <c r="L104" i="14"/>
  <c r="H104" i="14"/>
  <c r="D104" i="14"/>
  <c r="AB100" i="14"/>
  <c r="X100" i="14"/>
  <c r="T100" i="14"/>
  <c r="P100" i="14"/>
  <c r="L100" i="14"/>
  <c r="H100" i="14"/>
  <c r="D100" i="14"/>
  <c r="Z98" i="14"/>
  <c r="V98" i="14"/>
  <c r="R98" i="14"/>
  <c r="N98" i="14"/>
  <c r="J98" i="14"/>
  <c r="Z97" i="14"/>
  <c r="U97" i="14"/>
  <c r="O97" i="14"/>
  <c r="J97" i="14"/>
  <c r="D93" i="14"/>
  <c r="H93" i="14"/>
  <c r="L93" i="14"/>
  <c r="P93" i="14"/>
  <c r="T93" i="14"/>
  <c r="X93" i="14"/>
  <c r="AB93" i="14"/>
  <c r="E93" i="14"/>
  <c r="I93" i="14"/>
  <c r="M93" i="14"/>
  <c r="Q93" i="14"/>
  <c r="U93" i="14"/>
  <c r="Y93" i="14"/>
  <c r="AC93" i="14"/>
  <c r="W89" i="14"/>
  <c r="D85" i="14"/>
  <c r="H85" i="14"/>
  <c r="L85" i="14"/>
  <c r="P85" i="14"/>
  <c r="T85" i="14"/>
  <c r="X85" i="14"/>
  <c r="AB85" i="14"/>
  <c r="E85" i="14"/>
  <c r="I85" i="14"/>
  <c r="M85" i="14"/>
  <c r="Q85" i="14"/>
  <c r="U85" i="14"/>
  <c r="Y85" i="14"/>
  <c r="AC85" i="14"/>
  <c r="F85" i="14"/>
  <c r="J85" i="14"/>
  <c r="N85" i="14"/>
  <c r="R85" i="14"/>
  <c r="V85" i="14"/>
  <c r="Z85" i="14"/>
  <c r="W77" i="14"/>
  <c r="D61" i="14"/>
  <c r="H61" i="14"/>
  <c r="L61" i="14"/>
  <c r="P61" i="14"/>
  <c r="T61" i="14"/>
  <c r="X61" i="14"/>
  <c r="AB61" i="14"/>
  <c r="E61" i="14"/>
  <c r="I61" i="14"/>
  <c r="M61" i="14"/>
  <c r="Q61" i="14"/>
  <c r="U61" i="14"/>
  <c r="Y61" i="14"/>
  <c r="AC61" i="14"/>
  <c r="F61" i="14"/>
  <c r="J61" i="14"/>
  <c r="N61" i="14"/>
  <c r="R61" i="14"/>
  <c r="V61" i="14"/>
  <c r="Z61" i="14"/>
  <c r="D56" i="14"/>
  <c r="H56" i="14"/>
  <c r="L56" i="14"/>
  <c r="P56" i="14"/>
  <c r="T56" i="14"/>
  <c r="X56" i="14"/>
  <c r="AB56" i="14"/>
  <c r="E56" i="14"/>
  <c r="I56" i="14"/>
  <c r="M56" i="14"/>
  <c r="Q56" i="14"/>
  <c r="U56" i="14"/>
  <c r="Y56" i="14"/>
  <c r="AC56" i="14"/>
  <c r="F56" i="14"/>
  <c r="N56" i="14"/>
  <c r="V56" i="14"/>
  <c r="G56" i="14"/>
  <c r="O56" i="14"/>
  <c r="W56" i="14"/>
  <c r="J56" i="14"/>
  <c r="R56" i="14"/>
  <c r="Z56" i="14"/>
  <c r="AB149" i="14"/>
  <c r="X149" i="14"/>
  <c r="T149" i="14"/>
  <c r="P149" i="14"/>
  <c r="L149" i="14"/>
  <c r="H149" i="14"/>
  <c r="E98" i="14"/>
  <c r="I98" i="14"/>
  <c r="D97" i="14"/>
  <c r="H97" i="14"/>
  <c r="L97" i="14"/>
  <c r="P97" i="14"/>
  <c r="T97" i="14"/>
  <c r="X97" i="14"/>
  <c r="AB97" i="14"/>
  <c r="D89" i="14"/>
  <c r="H89" i="14"/>
  <c r="L89" i="14"/>
  <c r="P89" i="14"/>
  <c r="T89" i="14"/>
  <c r="X89" i="14"/>
  <c r="AB89" i="14"/>
  <c r="E89" i="14"/>
  <c r="I89" i="14"/>
  <c r="M89" i="14"/>
  <c r="Q89" i="14"/>
  <c r="U89" i="14"/>
  <c r="Y89" i="14"/>
  <c r="AC89" i="14"/>
  <c r="F89" i="14"/>
  <c r="J89" i="14"/>
  <c r="N89" i="14"/>
  <c r="R89" i="14"/>
  <c r="V89" i="14"/>
  <c r="Z89" i="14"/>
  <c r="D77" i="14"/>
  <c r="H77" i="14"/>
  <c r="L77" i="14"/>
  <c r="P77" i="14"/>
  <c r="T77" i="14"/>
  <c r="X77" i="14"/>
  <c r="AB77" i="14"/>
  <c r="E77" i="14"/>
  <c r="I77" i="14"/>
  <c r="M77" i="14"/>
  <c r="Q77" i="14"/>
  <c r="U77" i="14"/>
  <c r="Y77" i="14"/>
  <c r="AC77" i="14"/>
  <c r="F77" i="14"/>
  <c r="J77" i="14"/>
  <c r="N77" i="14"/>
  <c r="R77" i="14"/>
  <c r="V77" i="14"/>
  <c r="Z77" i="14"/>
  <c r="D65" i="14"/>
  <c r="H65" i="14"/>
  <c r="L65" i="14"/>
  <c r="P65" i="14"/>
  <c r="T65" i="14"/>
  <c r="X65" i="14"/>
  <c r="AB65" i="14"/>
  <c r="E65" i="14"/>
  <c r="I65" i="14"/>
  <c r="M65" i="14"/>
  <c r="Q65" i="14"/>
  <c r="U65" i="14"/>
  <c r="Y65" i="14"/>
  <c r="AC65" i="14"/>
  <c r="F65" i="14"/>
  <c r="J65" i="14"/>
  <c r="N65" i="14"/>
  <c r="R65" i="14"/>
  <c r="V65" i="14"/>
  <c r="Z65" i="14"/>
  <c r="O61" i="14"/>
  <c r="AA56" i="14"/>
  <c r="J148" i="14"/>
  <c r="Z144" i="14"/>
  <c r="V144" i="14"/>
  <c r="R144" i="14"/>
  <c r="N144" i="14"/>
  <c r="J144" i="14"/>
  <c r="Z140" i="14"/>
  <c r="V140" i="14"/>
  <c r="R140" i="14"/>
  <c r="N140" i="14"/>
  <c r="J140" i="14"/>
  <c r="Z136" i="14"/>
  <c r="V136" i="14"/>
  <c r="R136" i="14"/>
  <c r="N136" i="14"/>
  <c r="J136" i="14"/>
  <c r="Z132" i="14"/>
  <c r="V132" i="14"/>
  <c r="R132" i="14"/>
  <c r="N132" i="14"/>
  <c r="J132" i="14"/>
  <c r="Z128" i="14"/>
  <c r="V128" i="14"/>
  <c r="R128" i="14"/>
  <c r="N128" i="14"/>
  <c r="J128" i="14"/>
  <c r="Z124" i="14"/>
  <c r="V124" i="14"/>
  <c r="R124" i="14"/>
  <c r="N124" i="14"/>
  <c r="J124" i="14"/>
  <c r="Z120" i="14"/>
  <c r="V120" i="14"/>
  <c r="R120" i="14"/>
  <c r="N120" i="14"/>
  <c r="J120" i="14"/>
  <c r="Z116" i="14"/>
  <c r="V116" i="14"/>
  <c r="R116" i="14"/>
  <c r="N116" i="14"/>
  <c r="J116" i="14"/>
  <c r="Z112" i="14"/>
  <c r="V112" i="14"/>
  <c r="R112" i="14"/>
  <c r="N112" i="14"/>
  <c r="J112" i="14"/>
  <c r="Z108" i="14"/>
  <c r="V108" i="14"/>
  <c r="R108" i="14"/>
  <c r="N108" i="14"/>
  <c r="J108" i="14"/>
  <c r="AC107" i="14"/>
  <c r="Y107" i="14"/>
  <c r="U107" i="14"/>
  <c r="Q107" i="14"/>
  <c r="M107" i="14"/>
  <c r="I107" i="14"/>
  <c r="Z104" i="14"/>
  <c r="V104" i="14"/>
  <c r="R104" i="14"/>
  <c r="N104" i="14"/>
  <c r="J104" i="14"/>
  <c r="AC103" i="14"/>
  <c r="Y103" i="14"/>
  <c r="U103" i="14"/>
  <c r="Q103" i="14"/>
  <c r="M103" i="14"/>
  <c r="I103" i="14"/>
  <c r="Z100" i="14"/>
  <c r="V100" i="14"/>
  <c r="R100" i="14"/>
  <c r="N100" i="14"/>
  <c r="J100" i="14"/>
  <c r="AC99" i="14"/>
  <c r="Y99" i="14"/>
  <c r="U99" i="14"/>
  <c r="Q99" i="14"/>
  <c r="M99" i="14"/>
  <c r="I99" i="14"/>
  <c r="AB98" i="14"/>
  <c r="X98" i="14"/>
  <c r="T98" i="14"/>
  <c r="P98" i="14"/>
  <c r="L98" i="14"/>
  <c r="G98" i="14"/>
  <c r="AC97" i="14"/>
  <c r="W97" i="14"/>
  <c r="R97" i="14"/>
  <c r="M97" i="14"/>
  <c r="G97" i="14"/>
  <c r="W93" i="14"/>
  <c r="O93" i="14"/>
  <c r="G93" i="14"/>
  <c r="O89" i="14"/>
  <c r="AA85" i="14"/>
  <c r="K85" i="14"/>
  <c r="O77" i="14"/>
  <c r="D73" i="14"/>
  <c r="H73" i="14"/>
  <c r="L73" i="14"/>
  <c r="P73" i="14"/>
  <c r="T73" i="14"/>
  <c r="X73" i="14"/>
  <c r="AB73" i="14"/>
  <c r="E73" i="14"/>
  <c r="I73" i="14"/>
  <c r="M73" i="14"/>
  <c r="Q73" i="14"/>
  <c r="U73" i="14"/>
  <c r="Y73" i="14"/>
  <c r="AC73" i="14"/>
  <c r="F73" i="14"/>
  <c r="J73" i="14"/>
  <c r="N73" i="14"/>
  <c r="R73" i="14"/>
  <c r="V73" i="14"/>
  <c r="Z73" i="14"/>
  <c r="O65" i="14"/>
  <c r="AA61" i="14"/>
  <c r="K61" i="14"/>
  <c r="S56" i="14"/>
  <c r="D48" i="14"/>
  <c r="H48" i="14"/>
  <c r="L48" i="14"/>
  <c r="P48" i="14"/>
  <c r="T48" i="14"/>
  <c r="X48" i="14"/>
  <c r="AB48" i="14"/>
  <c r="E48" i="14"/>
  <c r="I48" i="14"/>
  <c r="M48" i="14"/>
  <c r="Q48" i="14"/>
  <c r="U48" i="14"/>
  <c r="Y48" i="14"/>
  <c r="AC48" i="14"/>
  <c r="F48" i="14"/>
  <c r="J48" i="14"/>
  <c r="N48" i="14"/>
  <c r="R48" i="14"/>
  <c r="V48" i="14"/>
  <c r="Z48" i="14"/>
  <c r="G48" i="14"/>
  <c r="W48" i="14"/>
  <c r="K48" i="14"/>
  <c r="AA48" i="14"/>
  <c r="O48" i="14"/>
  <c r="D40" i="14"/>
  <c r="H40" i="14"/>
  <c r="L40" i="14"/>
  <c r="P40" i="14"/>
  <c r="T40" i="14"/>
  <c r="X40" i="14"/>
  <c r="AB40" i="14"/>
  <c r="E40" i="14"/>
  <c r="I40" i="14"/>
  <c r="M40" i="14"/>
  <c r="Q40" i="14"/>
  <c r="U40" i="14"/>
  <c r="Y40" i="14"/>
  <c r="AC40" i="14"/>
  <c r="F40" i="14"/>
  <c r="J40" i="14"/>
  <c r="N40" i="14"/>
  <c r="R40" i="14"/>
  <c r="V40" i="14"/>
  <c r="Z40" i="14"/>
  <c r="Z90" i="14"/>
  <c r="V90" i="14"/>
  <c r="R90" i="14"/>
  <c r="N90" i="14"/>
  <c r="J90" i="14"/>
  <c r="F90" i="14"/>
  <c r="Z86" i="14"/>
  <c r="V86" i="14"/>
  <c r="R86" i="14"/>
  <c r="N86" i="14"/>
  <c r="J86" i="14"/>
  <c r="F86" i="14"/>
  <c r="Z82" i="14"/>
  <c r="V82" i="14"/>
  <c r="R82" i="14"/>
  <c r="N82" i="14"/>
  <c r="J82" i="14"/>
  <c r="F82" i="14"/>
  <c r="Z78" i="14"/>
  <c r="V78" i="14"/>
  <c r="R78" i="14"/>
  <c r="N78" i="14"/>
  <c r="J78" i="14"/>
  <c r="F78" i="14"/>
  <c r="Z74" i="14"/>
  <c r="V74" i="14"/>
  <c r="R74" i="14"/>
  <c r="N74" i="14"/>
  <c r="J74" i="14"/>
  <c r="F74" i="14"/>
  <c r="Z70" i="14"/>
  <c r="V70" i="14"/>
  <c r="R70" i="14"/>
  <c r="N70" i="14"/>
  <c r="J70" i="14"/>
  <c r="F70" i="14"/>
  <c r="Z66" i="14"/>
  <c r="V66" i="14"/>
  <c r="R66" i="14"/>
  <c r="N66" i="14"/>
  <c r="J66" i="14"/>
  <c r="F66" i="14"/>
  <c r="Z62" i="14"/>
  <c r="V62" i="14"/>
  <c r="R62" i="14"/>
  <c r="N62" i="14"/>
  <c r="J62" i="14"/>
  <c r="F62" i="14"/>
  <c r="V60" i="14"/>
  <c r="N60" i="14"/>
  <c r="D52" i="14"/>
  <c r="H52" i="14"/>
  <c r="L52" i="14"/>
  <c r="P52" i="14"/>
  <c r="T52" i="14"/>
  <c r="X52" i="14"/>
  <c r="AB52" i="14"/>
  <c r="E52" i="14"/>
  <c r="I52" i="14"/>
  <c r="M52" i="14"/>
  <c r="Q52" i="14"/>
  <c r="U52" i="14"/>
  <c r="Y52" i="14"/>
  <c r="AC52" i="14"/>
  <c r="F52" i="14"/>
  <c r="J52" i="14"/>
  <c r="N52" i="14"/>
  <c r="R52" i="14"/>
  <c r="V52" i="14"/>
  <c r="Z52" i="14"/>
  <c r="O40" i="14"/>
  <c r="Z95" i="14"/>
  <c r="V95" i="14"/>
  <c r="R95" i="14"/>
  <c r="N95" i="14"/>
  <c r="J95" i="14"/>
  <c r="Z91" i="14"/>
  <c r="V91" i="14"/>
  <c r="R91" i="14"/>
  <c r="N91" i="14"/>
  <c r="J91" i="14"/>
  <c r="AC90" i="14"/>
  <c r="Y90" i="14"/>
  <c r="U90" i="14"/>
  <c r="Q90" i="14"/>
  <c r="M90" i="14"/>
  <c r="I90" i="14"/>
  <c r="R87" i="14"/>
  <c r="N87" i="14"/>
  <c r="J87" i="14"/>
  <c r="AC86" i="14"/>
  <c r="Y86" i="14"/>
  <c r="U86" i="14"/>
  <c r="Q86" i="14"/>
  <c r="M86" i="14"/>
  <c r="I86" i="14"/>
  <c r="R83" i="14"/>
  <c r="N83" i="14"/>
  <c r="J83" i="14"/>
  <c r="AC82" i="14"/>
  <c r="Y82" i="14"/>
  <c r="U82" i="14"/>
  <c r="Q82" i="14"/>
  <c r="M82" i="14"/>
  <c r="I82" i="14"/>
  <c r="AC78" i="14"/>
  <c r="Y78" i="14"/>
  <c r="U78" i="14"/>
  <c r="Q78" i="14"/>
  <c r="M78" i="14"/>
  <c r="I78" i="14"/>
  <c r="J75" i="14"/>
  <c r="AC74" i="14"/>
  <c r="Y74" i="14"/>
  <c r="U74" i="14"/>
  <c r="Q74" i="14"/>
  <c r="M74" i="14"/>
  <c r="I74" i="14"/>
  <c r="J71" i="14"/>
  <c r="AC70" i="14"/>
  <c r="Y70" i="14"/>
  <c r="U70" i="14"/>
  <c r="Q70" i="14"/>
  <c r="M70" i="14"/>
  <c r="I70" i="14"/>
  <c r="AC66" i="14"/>
  <c r="Y66" i="14"/>
  <c r="U66" i="14"/>
  <c r="Q66" i="14"/>
  <c r="M66" i="14"/>
  <c r="I66" i="14"/>
  <c r="AC62" i="14"/>
  <c r="Y62" i="14"/>
  <c r="U62" i="14"/>
  <c r="Q62" i="14"/>
  <c r="M62" i="14"/>
  <c r="I62" i="14"/>
  <c r="D60" i="14"/>
  <c r="H60" i="14"/>
  <c r="L60" i="14"/>
  <c r="P60" i="14"/>
  <c r="T60" i="14"/>
  <c r="X60" i="14"/>
  <c r="AB60" i="14"/>
  <c r="E60" i="14"/>
  <c r="I60" i="14"/>
  <c r="M60" i="14"/>
  <c r="Q60" i="14"/>
  <c r="U60" i="14"/>
  <c r="E57" i="14"/>
  <c r="I57" i="14"/>
  <c r="M57" i="14"/>
  <c r="Q57" i="14"/>
  <c r="U57" i="14"/>
  <c r="Y57" i="14"/>
  <c r="AC57" i="14"/>
  <c r="F57" i="14"/>
  <c r="J57" i="14"/>
  <c r="N57" i="14"/>
  <c r="R57" i="14"/>
  <c r="V57" i="14"/>
  <c r="Z57" i="14"/>
  <c r="O52" i="14"/>
  <c r="D44" i="14"/>
  <c r="H44" i="14"/>
  <c r="L44" i="14"/>
  <c r="P44" i="14"/>
  <c r="T44" i="14"/>
  <c r="X44" i="14"/>
  <c r="AB44" i="14"/>
  <c r="E44" i="14"/>
  <c r="I44" i="14"/>
  <c r="M44" i="14"/>
  <c r="Q44" i="14"/>
  <c r="U44" i="14"/>
  <c r="Y44" i="14"/>
  <c r="AC44" i="14"/>
  <c r="F44" i="14"/>
  <c r="J44" i="14"/>
  <c r="N44" i="14"/>
  <c r="R44" i="14"/>
  <c r="V44" i="14"/>
  <c r="Z44" i="14"/>
  <c r="AA40" i="14"/>
  <c r="K40" i="14"/>
  <c r="D30" i="14"/>
  <c r="H30" i="14"/>
  <c r="L30" i="14"/>
  <c r="P30" i="14"/>
  <c r="T30" i="14"/>
  <c r="X30" i="14"/>
  <c r="AB30" i="14"/>
  <c r="E30" i="14"/>
  <c r="I30" i="14"/>
  <c r="M30" i="14"/>
  <c r="Q30" i="14"/>
  <c r="U30" i="14"/>
  <c r="Y30" i="14"/>
  <c r="AC30" i="14"/>
  <c r="F30" i="14"/>
  <c r="J30" i="14"/>
  <c r="N30" i="14"/>
  <c r="R30" i="14"/>
  <c r="V30" i="14"/>
  <c r="Z30" i="14"/>
  <c r="D7" i="14"/>
  <c r="H7" i="14"/>
  <c r="L7" i="14"/>
  <c r="P7" i="14"/>
  <c r="T7" i="14"/>
  <c r="X7" i="14"/>
  <c r="AB7" i="14"/>
  <c r="E7" i="14"/>
  <c r="I7" i="14"/>
  <c r="M7" i="14"/>
  <c r="Q7" i="14"/>
  <c r="U7" i="14"/>
  <c r="Y7" i="14"/>
  <c r="AC7" i="14"/>
  <c r="F7" i="14"/>
  <c r="J7" i="14"/>
  <c r="N7" i="14"/>
  <c r="R7" i="14"/>
  <c r="V7" i="14"/>
  <c r="Z7" i="14"/>
  <c r="G7" i="14"/>
  <c r="W7" i="14"/>
  <c r="K7" i="14"/>
  <c r="AA7" i="14"/>
  <c r="O7" i="14"/>
  <c r="Z53" i="14"/>
  <c r="V53" i="14"/>
  <c r="R53" i="14"/>
  <c r="N53" i="14"/>
  <c r="J53" i="14"/>
  <c r="F53" i="14"/>
  <c r="Z49" i="14"/>
  <c r="V49" i="14"/>
  <c r="R49" i="14"/>
  <c r="N49" i="14"/>
  <c r="J49" i="14"/>
  <c r="F49" i="14"/>
  <c r="Z45" i="14"/>
  <c r="V45" i="14"/>
  <c r="R45" i="14"/>
  <c r="N45" i="14"/>
  <c r="J45" i="14"/>
  <c r="F45" i="14"/>
  <c r="Z41" i="14"/>
  <c r="V41" i="14"/>
  <c r="R41" i="14"/>
  <c r="N41" i="14"/>
  <c r="J41" i="14"/>
  <c r="F41" i="14"/>
  <c r="L39" i="14"/>
  <c r="H39" i="14"/>
  <c r="Z37" i="14"/>
  <c r="V37" i="14"/>
  <c r="R37" i="14"/>
  <c r="N37" i="14"/>
  <c r="J37" i="14"/>
  <c r="F37" i="14"/>
  <c r="U36" i="14"/>
  <c r="O36" i="14"/>
  <c r="J36" i="14"/>
  <c r="O30" i="14"/>
  <c r="D26" i="14"/>
  <c r="H26" i="14"/>
  <c r="L26" i="14"/>
  <c r="P26" i="14"/>
  <c r="T26" i="14"/>
  <c r="X26" i="14"/>
  <c r="AB26" i="14"/>
  <c r="E26" i="14"/>
  <c r="I26" i="14"/>
  <c r="M26" i="14"/>
  <c r="Q26" i="14"/>
  <c r="U26" i="14"/>
  <c r="Y26" i="14"/>
  <c r="AC26" i="14"/>
  <c r="F26" i="14"/>
  <c r="J26" i="14"/>
  <c r="N26" i="14"/>
  <c r="R26" i="14"/>
  <c r="V26" i="14"/>
  <c r="Z26" i="14"/>
  <c r="AC53" i="14"/>
  <c r="Y53" i="14"/>
  <c r="U53" i="14"/>
  <c r="Q53" i="14"/>
  <c r="M53" i="14"/>
  <c r="I53" i="14"/>
  <c r="AC49" i="14"/>
  <c r="Y49" i="14"/>
  <c r="U49" i="14"/>
  <c r="Q49" i="14"/>
  <c r="M49" i="14"/>
  <c r="I49" i="14"/>
  <c r="AC45" i="14"/>
  <c r="Y45" i="14"/>
  <c r="U45" i="14"/>
  <c r="Q45" i="14"/>
  <c r="M45" i="14"/>
  <c r="I45" i="14"/>
  <c r="AC41" i="14"/>
  <c r="Y41" i="14"/>
  <c r="U41" i="14"/>
  <c r="Q41" i="14"/>
  <c r="M41" i="14"/>
  <c r="I41" i="14"/>
  <c r="AC37" i="14"/>
  <c r="Y37" i="14"/>
  <c r="U37" i="14"/>
  <c r="Q37" i="14"/>
  <c r="M37" i="14"/>
  <c r="I37" i="14"/>
  <c r="D36" i="14"/>
  <c r="H36" i="14"/>
  <c r="L36" i="14"/>
  <c r="P36" i="14"/>
  <c r="T36" i="14"/>
  <c r="F34" i="14"/>
  <c r="J34" i="14"/>
  <c r="N34" i="14"/>
  <c r="R34" i="14"/>
  <c r="V34" i="14"/>
  <c r="Z34" i="14"/>
  <c r="E33" i="14"/>
  <c r="I33" i="14"/>
  <c r="M33" i="14"/>
  <c r="Q33" i="14"/>
  <c r="U33" i="14"/>
  <c r="Y33" i="14"/>
  <c r="AC33" i="14"/>
  <c r="AA30" i="14"/>
  <c r="K30" i="14"/>
  <c r="O26" i="14"/>
  <c r="D22" i="14"/>
  <c r="H22" i="14"/>
  <c r="L22" i="14"/>
  <c r="P22" i="14"/>
  <c r="T22" i="14"/>
  <c r="X22" i="14"/>
  <c r="AB22" i="14"/>
  <c r="E22" i="14"/>
  <c r="I22" i="14"/>
  <c r="M22" i="14"/>
  <c r="Q22" i="14"/>
  <c r="U22" i="14"/>
  <c r="Y22" i="14"/>
  <c r="AC22" i="14"/>
  <c r="F22" i="14"/>
  <c r="J22" i="14"/>
  <c r="N22" i="14"/>
  <c r="R22" i="14"/>
  <c r="V22" i="14"/>
  <c r="Z22" i="14"/>
  <c r="AB32" i="14"/>
  <c r="X32" i="14"/>
  <c r="T32" i="14"/>
  <c r="P32" i="14"/>
  <c r="L32" i="14"/>
  <c r="H32" i="14"/>
  <c r="AC29" i="14"/>
  <c r="Y29" i="14"/>
  <c r="U29" i="14"/>
  <c r="Q29" i="14"/>
  <c r="M29" i="14"/>
  <c r="I29" i="14"/>
  <c r="AB28" i="14"/>
  <c r="X28" i="14"/>
  <c r="T28" i="14"/>
  <c r="P28" i="14"/>
  <c r="L28" i="14"/>
  <c r="H28" i="14"/>
  <c r="D28" i="14"/>
  <c r="AC25" i="14"/>
  <c r="Y25" i="14"/>
  <c r="U25" i="14"/>
  <c r="Q25" i="14"/>
  <c r="M25" i="14"/>
  <c r="I25" i="14"/>
  <c r="E25" i="14"/>
  <c r="AB24" i="14"/>
  <c r="X24" i="14"/>
  <c r="T24" i="14"/>
  <c r="P24" i="14"/>
  <c r="L24" i="14"/>
  <c r="H24" i="14"/>
  <c r="AC21" i="14"/>
  <c r="Y21" i="14"/>
  <c r="U21" i="14"/>
  <c r="Q21" i="14"/>
  <c r="M21" i="14"/>
  <c r="I21" i="14"/>
  <c r="E20" i="14"/>
  <c r="I20" i="14"/>
  <c r="M20" i="14"/>
  <c r="Q20" i="14"/>
  <c r="U20" i="14"/>
  <c r="D19" i="14"/>
  <c r="H19" i="14"/>
  <c r="L19" i="14"/>
  <c r="P19" i="14"/>
  <c r="T19" i="14"/>
  <c r="X19" i="14"/>
  <c r="AB19" i="14"/>
  <c r="W15" i="14"/>
  <c r="AA11" i="14"/>
  <c r="K11" i="14"/>
  <c r="D15" i="14"/>
  <c r="H15" i="14"/>
  <c r="L15" i="14"/>
  <c r="P15" i="14"/>
  <c r="T15" i="14"/>
  <c r="X15" i="14"/>
  <c r="AB15" i="14"/>
  <c r="E15" i="14"/>
  <c r="I15" i="14"/>
  <c r="M15" i="14"/>
  <c r="Q15" i="14"/>
  <c r="U15" i="14"/>
  <c r="Y15" i="14"/>
  <c r="AC15" i="14"/>
  <c r="F15" i="14"/>
  <c r="J15" i="14"/>
  <c r="N15" i="14"/>
  <c r="R15" i="14"/>
  <c r="V15" i="14"/>
  <c r="Z15" i="14"/>
  <c r="W11" i="14"/>
  <c r="D11" i="14"/>
  <c r="H11" i="14"/>
  <c r="L11" i="14"/>
  <c r="P11" i="14"/>
  <c r="T11" i="14"/>
  <c r="X11" i="14"/>
  <c r="AB11" i="14"/>
  <c r="E11" i="14"/>
  <c r="I11" i="14"/>
  <c r="M11" i="14"/>
  <c r="Q11" i="14"/>
  <c r="U11" i="14"/>
  <c r="Y11" i="14"/>
  <c r="AC11" i="14"/>
  <c r="F11" i="14"/>
  <c r="J11" i="14"/>
  <c r="N11" i="14"/>
  <c r="R11" i="14"/>
  <c r="V11" i="14"/>
  <c r="Z11" i="14"/>
  <c r="Z16" i="14"/>
  <c r="V16" i="14"/>
  <c r="R16" i="14"/>
  <c r="N16" i="14"/>
  <c r="J16" i="14"/>
  <c r="F16" i="14"/>
  <c r="Z12" i="14"/>
  <c r="V12" i="14"/>
  <c r="R12" i="14"/>
  <c r="N12" i="14"/>
  <c r="J12" i="14"/>
  <c r="F12" i="14"/>
  <c r="Z8" i="14"/>
  <c r="V8" i="14"/>
  <c r="R8" i="14"/>
  <c r="N8" i="14"/>
  <c r="J8" i="14"/>
  <c r="F8" i="14"/>
  <c r="Z4" i="14"/>
  <c r="V4" i="14"/>
  <c r="R4" i="14"/>
  <c r="N4" i="14"/>
  <c r="J4" i="14"/>
  <c r="F4" i="14"/>
  <c r="Z17" i="14"/>
  <c r="V17" i="14"/>
  <c r="R17" i="14"/>
  <c r="N17" i="14"/>
  <c r="J17" i="14"/>
  <c r="AC16" i="14"/>
  <c r="Y16" i="14"/>
  <c r="U16" i="14"/>
  <c r="Q16" i="14"/>
  <c r="M16" i="14"/>
  <c r="I16" i="14"/>
  <c r="Z13" i="14"/>
  <c r="V13" i="14"/>
  <c r="R13" i="14"/>
  <c r="N13" i="14"/>
  <c r="J13" i="14"/>
  <c r="AC12" i="14"/>
  <c r="Y12" i="14"/>
  <c r="U12" i="14"/>
  <c r="Q12" i="14"/>
  <c r="M12" i="14"/>
  <c r="I12" i="14"/>
  <c r="J9" i="14"/>
  <c r="AC8" i="14"/>
  <c r="Y8" i="14"/>
  <c r="U8" i="14"/>
  <c r="Q8" i="14"/>
  <c r="M8" i="14"/>
  <c r="I8" i="14"/>
  <c r="N5" i="14"/>
  <c r="J5" i="14"/>
  <c r="AC4" i="14"/>
  <c r="Y4" i="14"/>
  <c r="U4" i="14"/>
  <c r="Q4" i="14"/>
  <c r="M4" i="14"/>
  <c r="I4" i="14"/>
</calcChain>
</file>

<file path=xl/sharedStrings.xml><?xml version="1.0" encoding="utf-8"?>
<sst xmlns="http://schemas.openxmlformats.org/spreadsheetml/2006/main" count="1720" uniqueCount="611">
  <si>
    <t>STATE GF SEEK 3111</t>
  </si>
  <si>
    <t>001</t>
  </si>
  <si>
    <t>005</t>
  </si>
  <si>
    <t>006</t>
  </si>
  <si>
    <t>011</t>
  </si>
  <si>
    <t>012</t>
  </si>
  <si>
    <t>013</t>
  </si>
  <si>
    <t>015</t>
  </si>
  <si>
    <t>016</t>
  </si>
  <si>
    <t>017</t>
  </si>
  <si>
    <t>021</t>
  </si>
  <si>
    <t>025</t>
  </si>
  <si>
    <t>026</t>
  </si>
  <si>
    <t>031</t>
  </si>
  <si>
    <t>032</t>
  </si>
  <si>
    <t>034</t>
  </si>
  <si>
    <t>035</t>
  </si>
  <si>
    <t>041</t>
  </si>
  <si>
    <t>042</t>
  </si>
  <si>
    <t>045</t>
  </si>
  <si>
    <t>051</t>
  </si>
  <si>
    <t>055</t>
  </si>
  <si>
    <t>061</t>
  </si>
  <si>
    <t>065</t>
  </si>
  <si>
    <t>071</t>
  </si>
  <si>
    <t>072</t>
  </si>
  <si>
    <t>075</t>
  </si>
  <si>
    <t>081</t>
  </si>
  <si>
    <t>085</t>
  </si>
  <si>
    <t>091</t>
  </si>
  <si>
    <t>092</t>
  </si>
  <si>
    <t>095</t>
  </si>
  <si>
    <t>101</t>
  </si>
  <si>
    <t>105</t>
  </si>
  <si>
    <t>111</t>
  </si>
  <si>
    <t>113</t>
  </si>
  <si>
    <t>115</t>
  </si>
  <si>
    <t>121</t>
  </si>
  <si>
    <t>125</t>
  </si>
  <si>
    <t>131</t>
  </si>
  <si>
    <t>132</t>
  </si>
  <si>
    <t>133</t>
  </si>
  <si>
    <t>134</t>
  </si>
  <si>
    <t>135</t>
  </si>
  <si>
    <t>141</t>
  </si>
  <si>
    <t>143</t>
  </si>
  <si>
    <t>145</t>
  </si>
  <si>
    <t>146</t>
  </si>
  <si>
    <t>147</t>
  </si>
  <si>
    <t>149</t>
  </si>
  <si>
    <t>151</t>
  </si>
  <si>
    <t>152</t>
  </si>
  <si>
    <t>155</t>
  </si>
  <si>
    <t>156</t>
  </si>
  <si>
    <t>157</t>
  </si>
  <si>
    <t>161</t>
  </si>
  <si>
    <t>162</t>
  </si>
  <si>
    <t>165</t>
  </si>
  <si>
    <t>171</t>
  </si>
  <si>
    <t>175</t>
  </si>
  <si>
    <t>176</t>
  </si>
  <si>
    <t>177</t>
  </si>
  <si>
    <t>181</t>
  </si>
  <si>
    <t>185</t>
  </si>
  <si>
    <t>186</t>
  </si>
  <si>
    <t>191</t>
  </si>
  <si>
    <t>195</t>
  </si>
  <si>
    <t>197</t>
  </si>
  <si>
    <t>201</t>
  </si>
  <si>
    <t>205</t>
  </si>
  <si>
    <t>GRAVES CO.</t>
  </si>
  <si>
    <t>211</t>
  </si>
  <si>
    <t>215</t>
  </si>
  <si>
    <t>221</t>
  </si>
  <si>
    <t>225</t>
  </si>
  <si>
    <t>231</t>
  </si>
  <si>
    <t>235</t>
  </si>
  <si>
    <t>236</t>
  </si>
  <si>
    <t>241</t>
  </si>
  <si>
    <t>242</t>
  </si>
  <si>
    <t>245</t>
  </si>
  <si>
    <t>246</t>
  </si>
  <si>
    <t>251</t>
  </si>
  <si>
    <t>255</t>
  </si>
  <si>
    <t>261</t>
  </si>
  <si>
    <t>265</t>
  </si>
  <si>
    <t>271</t>
  </si>
  <si>
    <t>272</t>
  </si>
  <si>
    <t>275</t>
  </si>
  <si>
    <t>276</t>
  </si>
  <si>
    <t>281</t>
  </si>
  <si>
    <t>285</t>
  </si>
  <si>
    <t>291</t>
  </si>
  <si>
    <t>295</t>
  </si>
  <si>
    <t>301</t>
  </si>
  <si>
    <t>305</t>
  </si>
  <si>
    <t>311</t>
  </si>
  <si>
    <t>315</t>
  </si>
  <si>
    <t>321</t>
  </si>
  <si>
    <t>325</t>
  </si>
  <si>
    <t>331</t>
  </si>
  <si>
    <t>335</t>
  </si>
  <si>
    <t>341</t>
  </si>
  <si>
    <t>345</t>
  </si>
  <si>
    <t>351</t>
  </si>
  <si>
    <t>354</t>
  </si>
  <si>
    <t>361</t>
  </si>
  <si>
    <t>365</t>
  </si>
  <si>
    <t>371</t>
  </si>
  <si>
    <t>375</t>
  </si>
  <si>
    <t>381</t>
  </si>
  <si>
    <t>385</t>
  </si>
  <si>
    <t>391</t>
  </si>
  <si>
    <t>392</t>
  </si>
  <si>
    <t>395</t>
  </si>
  <si>
    <t>401</t>
  </si>
  <si>
    <t>405</t>
  </si>
  <si>
    <t>411</t>
  </si>
  <si>
    <t>415</t>
  </si>
  <si>
    <t>421</t>
  </si>
  <si>
    <t>425</t>
  </si>
  <si>
    <t>426</t>
  </si>
  <si>
    <t>431</t>
  </si>
  <si>
    <t>435</t>
  </si>
  <si>
    <t>436</t>
  </si>
  <si>
    <t>441</t>
  </si>
  <si>
    <t>445</t>
  </si>
  <si>
    <t>446</t>
  </si>
  <si>
    <t>451</t>
  </si>
  <si>
    <t>452</t>
  </si>
  <si>
    <t>455</t>
  </si>
  <si>
    <t>461</t>
  </si>
  <si>
    <t>465</t>
  </si>
  <si>
    <t>471</t>
  </si>
  <si>
    <t>472</t>
  </si>
  <si>
    <t>475</t>
  </si>
  <si>
    <t>476</t>
  </si>
  <si>
    <t>477</t>
  </si>
  <si>
    <t>478</t>
  </si>
  <si>
    <t>481</t>
  </si>
  <si>
    <t>485</t>
  </si>
  <si>
    <t>491</t>
  </si>
  <si>
    <t>492</t>
  </si>
  <si>
    <t>493</t>
  </si>
  <si>
    <t>495</t>
  </si>
  <si>
    <t>496</t>
  </si>
  <si>
    <t>501</t>
  </si>
  <si>
    <t>502</t>
  </si>
  <si>
    <t>505</t>
  </si>
  <si>
    <t>511</t>
  </si>
  <si>
    <t>515</t>
  </si>
  <si>
    <t>521</t>
  </si>
  <si>
    <t>522</t>
  </si>
  <si>
    <t>523</t>
  </si>
  <si>
    <t>524</t>
  </si>
  <si>
    <t>525</t>
  </si>
  <si>
    <t>531</t>
  </si>
  <si>
    <t>533</t>
  </si>
  <si>
    <t>535</t>
  </si>
  <si>
    <t>536</t>
  </si>
  <si>
    <t>537</t>
  </si>
  <si>
    <t>541</t>
  </si>
  <si>
    <t>545</t>
  </si>
  <si>
    <t>551</t>
  </si>
  <si>
    <t>555</t>
  </si>
  <si>
    <t>561</t>
  </si>
  <si>
    <t>565</t>
  </si>
  <si>
    <t>567</t>
  </si>
  <si>
    <t>571</t>
  </si>
  <si>
    <t>575</t>
  </si>
  <si>
    <t>581</t>
  </si>
  <si>
    <t>585</t>
  </si>
  <si>
    <t>586</t>
  </si>
  <si>
    <t>591</t>
  </si>
  <si>
    <t>592</t>
  </si>
  <si>
    <t>593</t>
  </si>
  <si>
    <t>595</t>
  </si>
  <si>
    <t>601</t>
  </si>
  <si>
    <t>INSTRUCTION 1000</t>
  </si>
  <si>
    <t>INSTRUCT STAFF 2200</t>
  </si>
  <si>
    <t>DISTRICT ADM 2300</t>
  </si>
  <si>
    <t>SCHOOL ADM 2400</t>
  </si>
  <si>
    <t>BUSINESS 2500</t>
  </si>
  <si>
    <t>CENTRAL OFFICE SUPP 2800</t>
  </si>
  <si>
    <t>DISTNO</t>
  </si>
  <si>
    <t>ADA</t>
  </si>
  <si>
    <t>DISTRICT NAME</t>
  </si>
  <si>
    <t>Adair County</t>
  </si>
  <si>
    <t>Allen County</t>
  </si>
  <si>
    <t>Anchorage Independent</t>
  </si>
  <si>
    <t>Anderson County</t>
  </si>
  <si>
    <t>Ashland Independent</t>
  </si>
  <si>
    <t>Augusta Independent</t>
  </si>
  <si>
    <t>Ballard County</t>
  </si>
  <si>
    <t>Barbourville Independent</t>
  </si>
  <si>
    <t>Bardstown Independent</t>
  </si>
  <si>
    <t>Barren County</t>
  </si>
  <si>
    <t>Bath County</t>
  </si>
  <si>
    <t>Beechwood Independent</t>
  </si>
  <si>
    <t>Bell County</t>
  </si>
  <si>
    <t>Bellevue Independent</t>
  </si>
  <si>
    <t>Berea Independent</t>
  </si>
  <si>
    <t>Boone County</t>
  </si>
  <si>
    <t>Bourbon County</t>
  </si>
  <si>
    <t>Bowling Green Independent</t>
  </si>
  <si>
    <t>Boyd County</t>
  </si>
  <si>
    <t>Boyle County</t>
  </si>
  <si>
    <t>Bracken County</t>
  </si>
  <si>
    <t>Breathitt County</t>
  </si>
  <si>
    <t>Breckinridge County</t>
  </si>
  <si>
    <t>Bullitt County</t>
  </si>
  <si>
    <t>Burgin Independent</t>
  </si>
  <si>
    <t>Butler County</t>
  </si>
  <si>
    <t>Caldwell County</t>
  </si>
  <si>
    <t>Calloway County</t>
  </si>
  <si>
    <t>Campbell County</t>
  </si>
  <si>
    <t>Campbellsville Independent</t>
  </si>
  <si>
    <t>Carlisle County</t>
  </si>
  <si>
    <t>Carroll County</t>
  </si>
  <si>
    <t>Carter County</t>
  </si>
  <si>
    <t>Casey County</t>
  </si>
  <si>
    <t>Caverna Independent</t>
  </si>
  <si>
    <t>Christian County</t>
  </si>
  <si>
    <t>Clark County</t>
  </si>
  <si>
    <t>Clay County</t>
  </si>
  <si>
    <t>Clinton County</t>
  </si>
  <si>
    <t>Cloverport Independent</t>
  </si>
  <si>
    <t>Corbin Independent</t>
  </si>
  <si>
    <t>Covington Independent</t>
  </si>
  <si>
    <t>Crittenden County</t>
  </si>
  <si>
    <t>Cumberland County</t>
  </si>
  <si>
    <t>Danville Independent</t>
  </si>
  <si>
    <t>Dawson Springs Independent</t>
  </si>
  <si>
    <t>Dayton Independent</t>
  </si>
  <si>
    <t>East Bernstadt Independent</t>
  </si>
  <si>
    <t>Edmonson County</t>
  </si>
  <si>
    <t>Elizabethtown Independent</t>
  </si>
  <si>
    <t>Elliott County</t>
  </si>
  <si>
    <t>Eminence Independent</t>
  </si>
  <si>
    <t>Erlanger-Elsmere Independent</t>
  </si>
  <si>
    <t>Estill County</t>
  </si>
  <si>
    <t>Fairview Independent</t>
  </si>
  <si>
    <t>Fayette County</t>
  </si>
  <si>
    <t>Fleming County</t>
  </si>
  <si>
    <t>Floyd County</t>
  </si>
  <si>
    <t>Fort Thomas Independent</t>
  </si>
  <si>
    <t>Frankfort Independent</t>
  </si>
  <si>
    <t>Franklin County</t>
  </si>
  <si>
    <t>Fulton County</t>
  </si>
  <si>
    <t>Fulton Independent</t>
  </si>
  <si>
    <t>Gallatin County</t>
  </si>
  <si>
    <t>Garrard County</t>
  </si>
  <si>
    <t>Glasgow Independent</t>
  </si>
  <si>
    <t>Grant County</t>
  </si>
  <si>
    <t>Grayson County</t>
  </si>
  <si>
    <t>Green County</t>
  </si>
  <si>
    <t>Greenup County</t>
  </si>
  <si>
    <t>Hancock County</t>
  </si>
  <si>
    <t>Hardin County</t>
  </si>
  <si>
    <t>Harlan County</t>
  </si>
  <si>
    <t>Harlan Independent</t>
  </si>
  <si>
    <t>Harrison County</t>
  </si>
  <si>
    <t>Harrodsburg Independent</t>
  </si>
  <si>
    <t>Hart County</t>
  </si>
  <si>
    <t>Hazard Independent</t>
  </si>
  <si>
    <t>Henderson County</t>
  </si>
  <si>
    <t>Henry County</t>
  </si>
  <si>
    <t>Hickman County</t>
  </si>
  <si>
    <t>Hopkins County</t>
  </si>
  <si>
    <t>Jackson County</t>
  </si>
  <si>
    <t>Jackson Independent</t>
  </si>
  <si>
    <t>Jefferson County</t>
  </si>
  <si>
    <t>Jenkins Independent</t>
  </si>
  <si>
    <t>Jessamine County</t>
  </si>
  <si>
    <t>Johnson County</t>
  </si>
  <si>
    <t>Kenton County</t>
  </si>
  <si>
    <t>Knott County</t>
  </si>
  <si>
    <t>Knox County</t>
  </si>
  <si>
    <t>LaRue County</t>
  </si>
  <si>
    <t>Laurel County</t>
  </si>
  <si>
    <t>Lawrence County</t>
  </si>
  <si>
    <t>Lee County</t>
  </si>
  <si>
    <t>Leslie County</t>
  </si>
  <si>
    <t>Letcher County</t>
  </si>
  <si>
    <t>Lewis County</t>
  </si>
  <si>
    <t>Lincoln County</t>
  </si>
  <si>
    <t>Livingston County</t>
  </si>
  <si>
    <t>Logan County</t>
  </si>
  <si>
    <t>Ludlow Independent</t>
  </si>
  <si>
    <t>Lyon County</t>
  </si>
  <si>
    <t>Madison County</t>
  </si>
  <si>
    <t>Magoffin County</t>
  </si>
  <si>
    <t>Marion County</t>
  </si>
  <si>
    <t>Marshall County</t>
  </si>
  <si>
    <t>Martin County</t>
  </si>
  <si>
    <t>Mason County</t>
  </si>
  <si>
    <t>Mayfield Independent</t>
  </si>
  <si>
    <t>McCracken County</t>
  </si>
  <si>
    <t>McCreary County</t>
  </si>
  <si>
    <t>McLean County</t>
  </si>
  <si>
    <t>Meade County</t>
  </si>
  <si>
    <t>Menifee County</t>
  </si>
  <si>
    <t>Mercer County</t>
  </si>
  <si>
    <t>Metcalfe County</t>
  </si>
  <si>
    <t>Middlesboro Independent</t>
  </si>
  <si>
    <t>Monroe County</t>
  </si>
  <si>
    <t>Montgomery County</t>
  </si>
  <si>
    <t>Monticello Independent</t>
  </si>
  <si>
    <t>Morgan County</t>
  </si>
  <si>
    <t>Muhlenberg County</t>
  </si>
  <si>
    <t>Murray Independent</t>
  </si>
  <si>
    <t>Nelson County</t>
  </si>
  <si>
    <t>Newport Independent</t>
  </si>
  <si>
    <t>Nicholas County</t>
  </si>
  <si>
    <t>Ohio County</t>
  </si>
  <si>
    <t>Oldham County</t>
  </si>
  <si>
    <t>Owen County</t>
  </si>
  <si>
    <t>Owensboro Independent</t>
  </si>
  <si>
    <t>Owsley County</t>
  </si>
  <si>
    <t>Paducah Independent</t>
  </si>
  <si>
    <t>Paintsville Independent</t>
  </si>
  <si>
    <t>Paris Independent</t>
  </si>
  <si>
    <t>Pendleton County</t>
  </si>
  <si>
    <t>Perry County</t>
  </si>
  <si>
    <t>Pike County</t>
  </si>
  <si>
    <t>Pikeville Independent</t>
  </si>
  <si>
    <t>Pineville Independent</t>
  </si>
  <si>
    <t>Powell County</t>
  </si>
  <si>
    <t>Providence Independent</t>
  </si>
  <si>
    <t>Pulaski County</t>
  </si>
  <si>
    <t>Raceland Independent</t>
  </si>
  <si>
    <t>Robertson County</t>
  </si>
  <si>
    <t>Rockcastle County</t>
  </si>
  <si>
    <t>Rowan County</t>
  </si>
  <si>
    <t>Russell County</t>
  </si>
  <si>
    <t>Russell Independent</t>
  </si>
  <si>
    <t>Russellville Independent</t>
  </si>
  <si>
    <t>Science Hill Independent</t>
  </si>
  <si>
    <t>Scott County</t>
  </si>
  <si>
    <t>Shelby County</t>
  </si>
  <si>
    <t>Silver Grove Independent</t>
  </si>
  <si>
    <t>Simpson County</t>
  </si>
  <si>
    <t>Somerset Independent</t>
  </si>
  <si>
    <t>Southgate Independent</t>
  </si>
  <si>
    <t>Spencer County</t>
  </si>
  <si>
    <t>Taylor County</t>
  </si>
  <si>
    <t>Todd County</t>
  </si>
  <si>
    <t>Trigg County</t>
  </si>
  <si>
    <t>Trimble County</t>
  </si>
  <si>
    <t>Union County</t>
  </si>
  <si>
    <t>Walton-Verona Independent</t>
  </si>
  <si>
    <t>Warren County</t>
  </si>
  <si>
    <t>Washington County</t>
  </si>
  <si>
    <t>Wayne County</t>
  </si>
  <si>
    <t>Webster County</t>
  </si>
  <si>
    <t>West Point Independent</t>
  </si>
  <si>
    <t>Whitley County</t>
  </si>
  <si>
    <t>Williamsburg Independent</t>
  </si>
  <si>
    <t>Williamstown Independent</t>
  </si>
  <si>
    <t>Wolfe County</t>
  </si>
  <si>
    <t>Woodford County</t>
  </si>
  <si>
    <t>STATE TOTAL</t>
  </si>
  <si>
    <t>LOCAL TAX 1111-1199</t>
  </si>
  <si>
    <t>LOCAL REVENUE PER PUPIL</t>
  </si>
  <si>
    <t>STATE REVENUE PER PUPIL</t>
  </si>
  <si>
    <t>FEDERAL REVENUE PER PUPIL</t>
  </si>
  <si>
    <t>TOTAL REVENUE PER PUPIL (EXCL OTHER)</t>
  </si>
  <si>
    <t>FOOD SERVICE 3100</t>
  </si>
  <si>
    <t>COMM SVCS 3300</t>
  </si>
  <si>
    <t>OTHER NON-INST 3900</t>
  </si>
  <si>
    <t>OTHER FACIL ACQU 4900</t>
  </si>
  <si>
    <t>FUND TRANSFER 5200</t>
  </si>
  <si>
    <t xml:space="preserve">STATE TOTAL </t>
  </si>
  <si>
    <t>INSTRUCT SUPPORT 2100</t>
  </si>
  <si>
    <t>PLANT OPERATIONS 2600</t>
  </si>
  <si>
    <t>PUPIL TRANSP   2700</t>
  </si>
  <si>
    <t>OTHER INSTRU 2900</t>
  </si>
  <si>
    <t>ENTERPRISES OPERATION 3200</t>
  </si>
  <si>
    <t>FACILITIESITE ACQU 4100</t>
  </si>
  <si>
    <t>FACILITIES SITE IMPR 4200</t>
  </si>
  <si>
    <t>FACILITIES ARCH &amp; ENG 4300</t>
  </si>
  <si>
    <t>FACILITIES EDUC SPEC 4400</t>
  </si>
  <si>
    <t>FACILITIES NEW BLDG 4500</t>
  </si>
  <si>
    <t>FACILITIES BLDG IMPR 4600</t>
  </si>
  <si>
    <t>DEBT SERVICE 5100</t>
  </si>
  <si>
    <t>OTHER LOCAL REVENUE 1200-2999</t>
  </si>
  <si>
    <t>TOTAL LOCAL REVENUE 1100-2999</t>
  </si>
  <si>
    <t>FEDERAL</t>
  </si>
  <si>
    <t>OTHER REVENUE</t>
  </si>
  <si>
    <t xml:space="preserve">Daviess County                               </t>
  </si>
  <si>
    <t xml:space="preserve">Adair County                                 </t>
  </si>
  <si>
    <t xml:space="preserve">Allen County                                 </t>
  </si>
  <si>
    <t xml:space="preserve">Anchorage Independent                        </t>
  </si>
  <si>
    <t xml:space="preserve">Anderson County                              </t>
  </si>
  <si>
    <t xml:space="preserve">Ashland Independent                          </t>
  </si>
  <si>
    <t xml:space="preserve">Augusta Independent                          </t>
  </si>
  <si>
    <t xml:space="preserve">Ballard County                               </t>
  </si>
  <si>
    <t xml:space="preserve">Barbourville Independent                     </t>
  </si>
  <si>
    <t xml:space="preserve">Bardstown Independent                        </t>
  </si>
  <si>
    <t xml:space="preserve">Barren County                                </t>
  </si>
  <si>
    <t xml:space="preserve">Bath County                                  </t>
  </si>
  <si>
    <t xml:space="preserve">Beechwood Independent                        </t>
  </si>
  <si>
    <t xml:space="preserve">Bell County                                  </t>
  </si>
  <si>
    <t xml:space="preserve">Bellevue Independent                         </t>
  </si>
  <si>
    <t xml:space="preserve">Berea Independent                            </t>
  </si>
  <si>
    <t xml:space="preserve">Boone County                                 </t>
  </si>
  <si>
    <t xml:space="preserve">Bourbon County                               </t>
  </si>
  <si>
    <t xml:space="preserve">Bowling Green Independent                    </t>
  </si>
  <si>
    <t xml:space="preserve">Boyd County                                  </t>
  </si>
  <si>
    <t xml:space="preserve">Boyle County                                 </t>
  </si>
  <si>
    <t xml:space="preserve">Bracken County                               </t>
  </si>
  <si>
    <t xml:space="preserve">Breathitt County                             </t>
  </si>
  <si>
    <t xml:space="preserve">Breckinridge County                          </t>
  </si>
  <si>
    <t xml:space="preserve">Bullitt County                               </t>
  </si>
  <si>
    <t xml:space="preserve">Burgin Independent                           </t>
  </si>
  <si>
    <t xml:space="preserve">Butler County                                </t>
  </si>
  <si>
    <t xml:space="preserve">Caldwell County                              </t>
  </si>
  <si>
    <t xml:space="preserve">Calloway County                              </t>
  </si>
  <si>
    <t xml:space="preserve">Campbell County                              </t>
  </si>
  <si>
    <t xml:space="preserve">Campbellsville Independent                   </t>
  </si>
  <si>
    <t xml:space="preserve">Carlisle County                              </t>
  </si>
  <si>
    <t xml:space="preserve">Carroll County                               </t>
  </si>
  <si>
    <t xml:space="preserve">Carter County                                </t>
  </si>
  <si>
    <t xml:space="preserve">Casey County                                 </t>
  </si>
  <si>
    <t xml:space="preserve">Caverna Independent                          </t>
  </si>
  <si>
    <t xml:space="preserve">Christian County                             </t>
  </si>
  <si>
    <t xml:space="preserve">Clark County                                 </t>
  </si>
  <si>
    <t xml:space="preserve">Clay County                                  </t>
  </si>
  <si>
    <t xml:space="preserve">Clinton County                               </t>
  </si>
  <si>
    <t xml:space="preserve">Cloverport Independent                       </t>
  </si>
  <si>
    <t xml:space="preserve">Corbin Independent                           </t>
  </si>
  <si>
    <t xml:space="preserve">Covington Independent                        </t>
  </si>
  <si>
    <t xml:space="preserve">Crittenden County                            </t>
  </si>
  <si>
    <t xml:space="preserve">Cumberland County                            </t>
  </si>
  <si>
    <t xml:space="preserve">Danville Independent                         </t>
  </si>
  <si>
    <t xml:space="preserve">Dawson Springs Independent                   </t>
  </si>
  <si>
    <t xml:space="preserve">Dayton Independent                           </t>
  </si>
  <si>
    <t xml:space="preserve">East Bernstadt Independent                   </t>
  </si>
  <si>
    <t xml:space="preserve">Edmonson County                              </t>
  </si>
  <si>
    <t xml:space="preserve">Elizabethtown Independent                    </t>
  </si>
  <si>
    <t xml:space="preserve">Elliott County                               </t>
  </si>
  <si>
    <t xml:space="preserve">Eminence Independent                         </t>
  </si>
  <si>
    <t xml:space="preserve">Erlanger-Elsmere Independent                 </t>
  </si>
  <si>
    <t xml:space="preserve">Estill County                                </t>
  </si>
  <si>
    <t xml:space="preserve">Fairview Independent                         </t>
  </si>
  <si>
    <t xml:space="preserve">Fayette County                               </t>
  </si>
  <si>
    <t xml:space="preserve">Fleming County                               </t>
  </si>
  <si>
    <t xml:space="preserve">Floyd County                                 </t>
  </si>
  <si>
    <t xml:space="preserve">Fort Thomas Independent                      </t>
  </si>
  <si>
    <t xml:space="preserve">Frankfort Independent                        </t>
  </si>
  <si>
    <t xml:space="preserve">Franklin County                              </t>
  </si>
  <si>
    <t xml:space="preserve">Fulton County                                </t>
  </si>
  <si>
    <t xml:space="preserve">Fulton Independent                           </t>
  </si>
  <si>
    <t xml:space="preserve">Gallatin County                              </t>
  </si>
  <si>
    <t xml:space="preserve">Garrard County                               </t>
  </si>
  <si>
    <t xml:space="preserve">Glasgow Independent                          </t>
  </si>
  <si>
    <t xml:space="preserve">Grant County                                 </t>
  </si>
  <si>
    <t xml:space="preserve">Graves County                                </t>
  </si>
  <si>
    <t xml:space="preserve">Grayson County                               </t>
  </si>
  <si>
    <t xml:space="preserve">Green County                                 </t>
  </si>
  <si>
    <t xml:space="preserve">Greenup County                               </t>
  </si>
  <si>
    <t xml:space="preserve">Hancock County                               </t>
  </si>
  <si>
    <t xml:space="preserve">Hardin County                                </t>
  </si>
  <si>
    <t xml:space="preserve">Harlan County                                </t>
  </si>
  <si>
    <t xml:space="preserve">Harlan Independent                           </t>
  </si>
  <si>
    <t xml:space="preserve">Harrison County                              </t>
  </si>
  <si>
    <t xml:space="preserve">Harrodsburg Independent                      </t>
  </si>
  <si>
    <t xml:space="preserve">Hart County                                  </t>
  </si>
  <si>
    <t xml:space="preserve">Hazard Independent                           </t>
  </si>
  <si>
    <t xml:space="preserve">Henderson County                             </t>
  </si>
  <si>
    <t xml:space="preserve">Henry County                                 </t>
  </si>
  <si>
    <t xml:space="preserve">Hickman County                               </t>
  </si>
  <si>
    <t xml:space="preserve">Hopkins County                               </t>
  </si>
  <si>
    <t xml:space="preserve">Jackson County                               </t>
  </si>
  <si>
    <t xml:space="preserve">Jackson Independent                          </t>
  </si>
  <si>
    <t xml:space="preserve">Jefferson County                             </t>
  </si>
  <si>
    <t xml:space="preserve">Jenkins Independent                          </t>
  </si>
  <si>
    <t xml:space="preserve">Jessamine County                             </t>
  </si>
  <si>
    <t xml:space="preserve">Johnson County                               </t>
  </si>
  <si>
    <t xml:space="preserve">Kenton County                                </t>
  </si>
  <si>
    <t xml:space="preserve">Knott County                                 </t>
  </si>
  <si>
    <t xml:space="preserve">Knox County                                  </t>
  </si>
  <si>
    <t xml:space="preserve">LaRue County                                 </t>
  </si>
  <si>
    <t xml:space="preserve">Laurel County                                </t>
  </si>
  <si>
    <t xml:space="preserve">Lawrence County                              </t>
  </si>
  <si>
    <t xml:space="preserve">Lee County                                   </t>
  </si>
  <si>
    <t xml:space="preserve">Leslie County                                </t>
  </si>
  <si>
    <t xml:space="preserve">Letcher County                               </t>
  </si>
  <si>
    <t xml:space="preserve">Lewis County                                 </t>
  </si>
  <si>
    <t xml:space="preserve">Lincoln County                               </t>
  </si>
  <si>
    <t xml:space="preserve">Livingston County                            </t>
  </si>
  <si>
    <t xml:space="preserve">Logan County                                 </t>
  </si>
  <si>
    <t xml:space="preserve">Ludlow Independent                           </t>
  </si>
  <si>
    <t xml:space="preserve">Lyon County                                  </t>
  </si>
  <si>
    <t xml:space="preserve">Madison County                               </t>
  </si>
  <si>
    <t xml:space="preserve">Magoffin County                              </t>
  </si>
  <si>
    <t xml:space="preserve">Marion County                                </t>
  </si>
  <si>
    <t xml:space="preserve">Marshall County                              </t>
  </si>
  <si>
    <t xml:space="preserve">Martin County                                </t>
  </si>
  <si>
    <t xml:space="preserve">Mason County                                 </t>
  </si>
  <si>
    <t xml:space="preserve">Mayfield Independent                         </t>
  </si>
  <si>
    <t xml:space="preserve">McCracken County                             </t>
  </si>
  <si>
    <t xml:space="preserve">McCreary County                              </t>
  </si>
  <si>
    <t xml:space="preserve">McLean County                                </t>
  </si>
  <si>
    <t xml:space="preserve">Meade County                                 </t>
  </si>
  <si>
    <t xml:space="preserve">Menifee County                               </t>
  </si>
  <si>
    <t xml:space="preserve">Mercer County                                </t>
  </si>
  <si>
    <t xml:space="preserve">Metcalfe County                              </t>
  </si>
  <si>
    <t xml:space="preserve">Middlesboro Independent                      </t>
  </si>
  <si>
    <t xml:space="preserve">Monroe County                                </t>
  </si>
  <si>
    <t xml:space="preserve">Montgomery County                            </t>
  </si>
  <si>
    <t xml:space="preserve">Monticello Independent                       </t>
  </si>
  <si>
    <t xml:space="preserve">Morgan County                                </t>
  </si>
  <si>
    <t xml:space="preserve">Muhlenberg County                            </t>
  </si>
  <si>
    <t xml:space="preserve">Murray Independent                           </t>
  </si>
  <si>
    <t xml:space="preserve">Nelson County                                </t>
  </si>
  <si>
    <t xml:space="preserve">Newport Independent                          </t>
  </si>
  <si>
    <t xml:space="preserve">Nicholas County                              </t>
  </si>
  <si>
    <t xml:space="preserve">Ohio County                                  </t>
  </si>
  <si>
    <t xml:space="preserve">Oldham County                                </t>
  </si>
  <si>
    <t xml:space="preserve">Owen County                                  </t>
  </si>
  <si>
    <t xml:space="preserve">Owensboro Independent                        </t>
  </si>
  <si>
    <t xml:space="preserve">Owsley County                                </t>
  </si>
  <si>
    <t xml:space="preserve">Paducah Independent                          </t>
  </si>
  <si>
    <t xml:space="preserve">Paintsville Independent                      </t>
  </si>
  <si>
    <t xml:space="preserve">Paris Independent                            </t>
  </si>
  <si>
    <t xml:space="preserve">Pendleton County                             </t>
  </si>
  <si>
    <t xml:space="preserve">Perry County                                 </t>
  </si>
  <si>
    <t xml:space="preserve">Pike County                                  </t>
  </si>
  <si>
    <t xml:space="preserve">Pikeville Independent                        </t>
  </si>
  <si>
    <t xml:space="preserve">Pineville Independent                        </t>
  </si>
  <si>
    <t xml:space="preserve">Powell County                                </t>
  </si>
  <si>
    <t xml:space="preserve">Providence Independent                       </t>
  </si>
  <si>
    <t xml:space="preserve">Pulaski County                               </t>
  </si>
  <si>
    <t xml:space="preserve">Raceland Independent                         </t>
  </si>
  <si>
    <t xml:space="preserve">Robertson County                             </t>
  </si>
  <si>
    <t xml:space="preserve">Rockcastle County                            </t>
  </si>
  <si>
    <t xml:space="preserve">Rowan County                                 </t>
  </si>
  <si>
    <t xml:space="preserve">Russell County                               </t>
  </si>
  <si>
    <t xml:space="preserve">Russell Independent                          </t>
  </si>
  <si>
    <t xml:space="preserve">Russellville Independent                     </t>
  </si>
  <si>
    <t xml:space="preserve">Science Hill Independent                     </t>
  </si>
  <si>
    <t xml:space="preserve">Scott County                                 </t>
  </si>
  <si>
    <t xml:space="preserve">Shelby County                                </t>
  </si>
  <si>
    <t xml:space="preserve">Silver Grove Independent                     </t>
  </si>
  <si>
    <t xml:space="preserve">Simpson County                               </t>
  </si>
  <si>
    <t xml:space="preserve">Somerset Independent                         </t>
  </si>
  <si>
    <t xml:space="preserve">Southgate Independent                        </t>
  </si>
  <si>
    <t xml:space="preserve">Spencer County                               </t>
  </si>
  <si>
    <t xml:space="preserve">Taylor County                                </t>
  </si>
  <si>
    <t xml:space="preserve">Todd County                                  </t>
  </si>
  <si>
    <t xml:space="preserve">Trigg County                                 </t>
  </si>
  <si>
    <t xml:space="preserve">Trimble County                               </t>
  </si>
  <si>
    <t xml:space="preserve">Union County                                 </t>
  </si>
  <si>
    <t xml:space="preserve">Walton-Verona Independent                    </t>
  </si>
  <si>
    <t xml:space="preserve">Warren County                                </t>
  </si>
  <si>
    <t xml:space="preserve">Washington County                            </t>
  </si>
  <si>
    <t xml:space="preserve">Wayne County                                 </t>
  </si>
  <si>
    <t xml:space="preserve">Webster County                               </t>
  </si>
  <si>
    <t xml:space="preserve">West Point Independent                       </t>
  </si>
  <si>
    <t xml:space="preserve">Whitley County                               </t>
  </si>
  <si>
    <t xml:space="preserve">Williamsburg Independent                     </t>
  </si>
  <si>
    <t xml:space="preserve">Williamstown Independent                     </t>
  </si>
  <si>
    <t xml:space="preserve">Wolfe County                                 </t>
  </si>
  <si>
    <t xml:space="preserve">Woodford County                              </t>
  </si>
  <si>
    <t>ADULTS EDUC OPERATIONS 3400</t>
  </si>
  <si>
    <t>District Name</t>
  </si>
  <si>
    <t>TOTAL STATE REVENUE 3000-3999 (excluding 3900 On Behalf)</t>
  </si>
  <si>
    <t>TOTAL 1000-5999 excluding 3900 On Behalf</t>
  </si>
  <si>
    <t>OTHER STATE REVENUE (excluding 3900 On Behalf)</t>
  </si>
  <si>
    <t xml:space="preserve">0280 </t>
  </si>
  <si>
    <t>1000</t>
  </si>
  <si>
    <t>2100</t>
  </si>
  <si>
    <t>2200</t>
  </si>
  <si>
    <t>2300</t>
  </si>
  <si>
    <t>2400</t>
  </si>
  <si>
    <t>2500</t>
  </si>
  <si>
    <t>2600</t>
  </si>
  <si>
    <t>2710</t>
  </si>
  <si>
    <t>2720</t>
  </si>
  <si>
    <t>2730</t>
  </si>
  <si>
    <t>2740</t>
  </si>
  <si>
    <t>3100</t>
  </si>
  <si>
    <t>3300</t>
  </si>
  <si>
    <t>OBJECT</t>
  </si>
  <si>
    <t>3200</t>
  </si>
  <si>
    <t>3400</t>
  </si>
  <si>
    <t>5200</t>
  </si>
  <si>
    <t>4600</t>
  </si>
  <si>
    <t>Total YTD Actual</t>
  </si>
  <si>
    <t>4300</t>
  </si>
  <si>
    <t>Office of District Support Services</t>
  </si>
  <si>
    <t>Date:</t>
  </si>
  <si>
    <t>Kentucky Department of Education</t>
  </si>
  <si>
    <t>Dist No</t>
  </si>
  <si>
    <t xml:space="preserve"> </t>
  </si>
  <si>
    <t>TOTAL EXPENSES 1000-5100 EXCLUDES FUND TRANSFERS (does not include 0280 on behalf expenditures)</t>
  </si>
  <si>
    <t>RECEIPTS School Year 2005-06</t>
  </si>
  <si>
    <t>Expenditures School Year 2005-06</t>
  </si>
  <si>
    <t>CURRENT EXPENSES 1000-3900 EXCLUDES FUND TRANSFERS (does not include 0280 on behalf expenditures)</t>
  </si>
  <si>
    <t>On Behalf Receipts and Expenditures  School Year 2005-06</t>
  </si>
  <si>
    <t>4500</t>
  </si>
  <si>
    <t>0280A</t>
  </si>
  <si>
    <t>0280C</t>
  </si>
  <si>
    <t xml:space="preserve">Note:  restricted to funds 1, 2, 310, 320, 330, 340, 350,400, 51 </t>
  </si>
  <si>
    <t>Excludes revenue object code 3900 for On-Behalf</t>
  </si>
  <si>
    <t>Source: 2005-06 Local District Annual Fin. Reports and Superint.'s Annual Attendance Reports-9/1/06</t>
  </si>
  <si>
    <t>file located: F:\school_finance\finance_reports\Receipts &amp; Expenditures\rec &amp; exp history\0506_receipts_&amp;_exp\0506_receipts_and_expenditures_audited_101707</t>
  </si>
  <si>
    <t>Division of Data Management</t>
  </si>
  <si>
    <t>Calculations &amp; Reporting Branch</t>
  </si>
  <si>
    <t>Expenditures Per Pupil School Year 2005-06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</si>
</sst>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&quot;$&quot;#,##0.00_);\(&quot;$&quot;#,##0.00\)"/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&quot;$&quot;#,##0.00;\(&quot;$&quot;#,##0.00\)"/>
    <numFmt numFmtId="166" formatCode="#,##0.0_);\-#,##0.0"/>
    <numFmt numFmtId="167" formatCode="&quot;$&quot;#,##0.00"/>
    <numFmt numFmtId="168" formatCode="_(* #,##0_);_(* \(#,##0\);_(* &quot;-&quot;??_);_(@_)"/>
  </numFmts>
  <fonts count="12" x14ac:knownFonts="1">
    <font>
      <sz val="10"/>
      <color indexed="8"/>
      <name val="Arial"/>
    </font>
    <font>
      <sz val="12"/>
      <color indexed="8"/>
      <name val="Times New Roman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u/>
      <sz val="8"/>
      <color indexed="8"/>
      <name val="Times New Roman"/>
      <family val="1"/>
    </font>
    <font>
      <b/>
      <sz val="6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Arial"/>
    </font>
    <font>
      <sz val="10"/>
      <color indexed="8"/>
      <name val="Times New Roman"/>
      <family val="1"/>
    </font>
    <font>
      <sz val="10"/>
      <color indexed="8"/>
      <name val="Times New Roman"/>
    </font>
    <font>
      <sz val="8"/>
      <name val="Times New Roman"/>
      <family val="1"/>
    </font>
    <font>
      <sz val="6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Fill="1" applyBorder="1" applyAlignment="1">
      <alignment horizontal="center" wrapText="1"/>
    </xf>
    <xf numFmtId="0" fontId="2" fillId="0" borderId="0" xfId="0" applyFont="1" applyBorder="1"/>
    <xf numFmtId="41" fontId="2" fillId="0" borderId="0" xfId="0" applyNumberFormat="1" applyFont="1" applyBorder="1"/>
    <xf numFmtId="168" fontId="3" fillId="0" borderId="0" xfId="1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41" fontId="2" fillId="0" borderId="0" xfId="0" applyNumberFormat="1" applyFont="1" applyBorder="1" applyAlignment="1">
      <alignment horizontal="right"/>
    </xf>
    <xf numFmtId="41" fontId="4" fillId="0" borderId="0" xfId="0" applyNumberFormat="1" applyFont="1" applyBorder="1" applyAlignment="1">
      <alignment horizontal="right"/>
    </xf>
    <xf numFmtId="41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Font="1" applyBorder="1" applyAlignment="1">
      <alignment horizontal="right"/>
    </xf>
    <xf numFmtId="7" fontId="2" fillId="0" borderId="0" xfId="0" applyNumberFormat="1" applyFont="1" applyBorder="1" applyAlignment="1">
      <alignment horizontal="right"/>
    </xf>
    <xf numFmtId="167" fontId="2" fillId="0" borderId="0" xfId="0" applyNumberFormat="1" applyFont="1" applyBorder="1" applyAlignment="1">
      <alignment horizontal="right"/>
    </xf>
    <xf numFmtId="41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41" fontId="3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1" fontId="2" fillId="0" borderId="0" xfId="0" applyNumberFormat="1" applyFont="1" applyBorder="1" applyAlignment="1">
      <alignment horizontal="center"/>
    </xf>
    <xf numFmtId="41" fontId="3" fillId="0" borderId="0" xfId="0" quotePrefix="1" applyNumberFormat="1" applyFont="1" applyFill="1" applyBorder="1" applyAlignment="1">
      <alignment horizontal="center"/>
    </xf>
    <xf numFmtId="41" fontId="3" fillId="0" borderId="0" xfId="0" applyNumberFormat="1" applyFont="1" applyBorder="1"/>
    <xf numFmtId="164" fontId="2" fillId="0" borderId="0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41" fontId="2" fillId="0" borderId="0" xfId="0" applyNumberFormat="1" applyFont="1" applyFill="1" applyBorder="1" applyAlignment="1">
      <alignment horizontal="right" wrapText="1"/>
    </xf>
    <xf numFmtId="41" fontId="2" fillId="0" borderId="0" xfId="0" applyNumberFormat="1" applyFont="1" applyFill="1" applyBorder="1"/>
    <xf numFmtId="41" fontId="5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41" fontId="4" fillId="0" borderId="0" xfId="0" applyNumberFormat="1" applyFont="1" applyFill="1" applyBorder="1" applyAlignment="1">
      <alignment horizontal="right" wrapTex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/>
    <xf numFmtId="0" fontId="4" fillId="0" borderId="0" xfId="0" applyFont="1" applyBorder="1" applyAlignment="1">
      <alignment horizontal="right"/>
    </xf>
    <xf numFmtId="41" fontId="6" fillId="0" borderId="0" xfId="0" applyNumberFormat="1" applyFont="1" applyBorder="1"/>
    <xf numFmtId="0" fontId="8" fillId="0" borderId="0" xfId="0" applyFont="1" applyFill="1" applyBorder="1" applyAlignment="1">
      <alignment horizontal="left" wrapText="1"/>
    </xf>
    <xf numFmtId="165" fontId="7" fillId="0" borderId="0" xfId="0" applyNumberFormat="1" applyFont="1" applyFill="1" applyBorder="1" applyAlignment="1">
      <alignment horizontal="right" wrapText="1"/>
    </xf>
    <xf numFmtId="165" fontId="8" fillId="0" borderId="0" xfId="0" applyNumberFormat="1" applyFont="1" applyFill="1" applyBorder="1" applyAlignment="1">
      <alignment horizontal="right" wrapText="1"/>
    </xf>
    <xf numFmtId="166" fontId="2" fillId="0" borderId="0" xfId="0" applyNumberFormat="1" applyFont="1" applyBorder="1" applyAlignment="1">
      <alignment horizontal="right" vertical="center"/>
    </xf>
    <xf numFmtId="166" fontId="4" fillId="0" borderId="0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left" wrapText="1"/>
    </xf>
    <xf numFmtId="41" fontId="9" fillId="0" borderId="0" xfId="0" applyNumberFormat="1" applyFont="1" applyFill="1" applyBorder="1" applyAlignment="1">
      <alignment horizontal="right" wrapText="1"/>
    </xf>
    <xf numFmtId="41" fontId="10" fillId="0" borderId="0" xfId="0" applyNumberFormat="1" applyFont="1" applyBorder="1"/>
    <xf numFmtId="41" fontId="6" fillId="0" borderId="0" xfId="0" applyNumberFormat="1" applyFont="1" applyBorder="1" applyAlignment="1">
      <alignment horizontal="center"/>
    </xf>
    <xf numFmtId="41" fontId="2" fillId="0" borderId="0" xfId="0" applyNumberFormat="1" applyFont="1" applyFill="1" applyBorder="1" applyAlignment="1">
      <alignment horizontal="left" wrapText="1"/>
    </xf>
    <xf numFmtId="41" fontId="2" fillId="0" borderId="0" xfId="0" applyNumberFormat="1" applyFont="1"/>
    <xf numFmtId="0" fontId="2" fillId="0" borderId="0" xfId="0" applyFont="1" applyFill="1" applyBorder="1" applyAlignment="1">
      <alignment horizontal="left"/>
    </xf>
    <xf numFmtId="41" fontId="2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wrapText="1"/>
    </xf>
    <xf numFmtId="168" fontId="5" fillId="0" borderId="0" xfId="1" applyNumberFormat="1" applyFont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8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109375" defaultRowHeight="10.199999999999999" x14ac:dyDescent="0.2"/>
  <cols>
    <col min="1" max="1" width="4.33203125" style="2" customWidth="1"/>
    <col min="2" max="2" width="23.33203125" style="9" customWidth="1"/>
    <col min="3" max="3" width="14.33203125" style="3" customWidth="1"/>
    <col min="4" max="4" width="13.6640625" style="3" customWidth="1"/>
    <col min="5" max="6" width="14.33203125" style="3" customWidth="1"/>
    <col min="7" max="8" width="12.5546875" style="3" customWidth="1"/>
    <col min="9" max="9" width="11.5546875" style="3" customWidth="1"/>
    <col min="10" max="10" width="12.109375" style="3" customWidth="1"/>
    <col min="11" max="11" width="14.109375" style="3" customWidth="1"/>
    <col min="12" max="12" width="10" style="10" customWidth="1"/>
    <col min="13" max="13" width="9.6640625" style="11" customWidth="1"/>
    <col min="14" max="14" width="10.109375" style="11" customWidth="1"/>
    <col min="15" max="15" width="8.88671875" style="11" customWidth="1"/>
    <col min="16" max="16" width="11.88671875" style="12" customWidth="1"/>
    <col min="17" max="16384" width="9.109375" style="2"/>
  </cols>
  <sheetData>
    <row r="1" spans="1:16" ht="15.6" x14ac:dyDescent="0.3">
      <c r="G1" s="24"/>
      <c r="H1" s="41" t="s">
        <v>597</v>
      </c>
      <c r="I1" s="24"/>
      <c r="J1" s="24"/>
      <c r="K1" s="24"/>
    </row>
    <row r="2" spans="1:16" s="1" customFormat="1" ht="40.799999999999997" x14ac:dyDescent="0.2">
      <c r="A2" s="1" t="s">
        <v>184</v>
      </c>
      <c r="B2" s="1" t="s">
        <v>186</v>
      </c>
      <c r="C2" s="13" t="s">
        <v>362</v>
      </c>
      <c r="D2" s="13" t="s">
        <v>385</v>
      </c>
      <c r="E2" s="13" t="s">
        <v>386</v>
      </c>
      <c r="F2" s="13" t="s">
        <v>0</v>
      </c>
      <c r="G2" s="13" t="s">
        <v>569</v>
      </c>
      <c r="H2" s="13" t="s">
        <v>567</v>
      </c>
      <c r="I2" s="13" t="s">
        <v>387</v>
      </c>
      <c r="J2" s="13" t="s">
        <v>388</v>
      </c>
      <c r="K2" s="13" t="s">
        <v>568</v>
      </c>
      <c r="L2" s="4" t="s">
        <v>185</v>
      </c>
      <c r="M2" s="5" t="s">
        <v>363</v>
      </c>
      <c r="N2" s="5" t="s">
        <v>364</v>
      </c>
      <c r="O2" s="5" t="s">
        <v>365</v>
      </c>
      <c r="P2" s="5" t="s">
        <v>366</v>
      </c>
    </row>
    <row r="3" spans="1:16" x14ac:dyDescent="0.2">
      <c r="A3" s="26" t="s">
        <v>1</v>
      </c>
      <c r="B3" s="26" t="s">
        <v>390</v>
      </c>
      <c r="C3" s="40">
        <v>3241164.46</v>
      </c>
      <c r="D3" s="23">
        <v>576890.39</v>
      </c>
      <c r="E3" s="23">
        <v>3818054.85</v>
      </c>
      <c r="F3" s="23">
        <v>11057962</v>
      </c>
      <c r="G3" s="23">
        <v>1987870.11</v>
      </c>
      <c r="H3" s="23">
        <v>13045832.109999999</v>
      </c>
      <c r="I3" s="23">
        <v>3191343.69</v>
      </c>
      <c r="J3" s="23">
        <v>264225</v>
      </c>
      <c r="K3" s="23">
        <v>20319455.650000002</v>
      </c>
      <c r="L3" s="36">
        <v>2426.1614999999997</v>
      </c>
      <c r="M3" s="6">
        <f>E3/L3</f>
        <v>1573.7018537306772</v>
      </c>
      <c r="N3" s="6">
        <f>H3/L3</f>
        <v>5377.1490933311743</v>
      </c>
      <c r="O3" s="6">
        <f>I3/L3</f>
        <v>1315.3879863314953</v>
      </c>
      <c r="P3" s="6">
        <f>(E3+H3+I3)/L3</f>
        <v>8266.2389333933479</v>
      </c>
    </row>
    <row r="4" spans="1:16" x14ac:dyDescent="0.2">
      <c r="A4" s="26" t="s">
        <v>2</v>
      </c>
      <c r="B4" s="26" t="s">
        <v>391</v>
      </c>
      <c r="C4" s="23">
        <v>3634275.03</v>
      </c>
      <c r="D4" s="23">
        <v>1151628.6100000001</v>
      </c>
      <c r="E4" s="23">
        <v>4785903.6399999997</v>
      </c>
      <c r="F4" s="23">
        <v>11585138</v>
      </c>
      <c r="G4" s="23">
        <v>2365613.33</v>
      </c>
      <c r="H4" s="23">
        <v>13950751.33</v>
      </c>
      <c r="I4" s="23">
        <v>2855531.17</v>
      </c>
      <c r="J4" s="23">
        <v>404969.5</v>
      </c>
      <c r="K4" s="23">
        <v>21997155.640000001</v>
      </c>
      <c r="L4" s="36">
        <v>2733.0907999999999</v>
      </c>
      <c r="M4" s="6">
        <f t="shared" ref="M4:M34" si="0">E4/L4</f>
        <v>1751.0957338116978</v>
      </c>
      <c r="N4" s="6">
        <f t="shared" ref="N4:N34" si="1">H4/L4</f>
        <v>5104.3863343288849</v>
      </c>
      <c r="O4" s="6">
        <f t="shared" ref="O4:O34" si="2">I4/L4</f>
        <v>1044.799232429453</v>
      </c>
      <c r="P4" s="6">
        <f t="shared" ref="P4:P67" si="3">(E4+H4+I4)/L4</f>
        <v>7900.2813005700364</v>
      </c>
    </row>
    <row r="5" spans="1:16" x14ac:dyDescent="0.2">
      <c r="A5" s="26" t="s">
        <v>3</v>
      </c>
      <c r="B5" s="26" t="s">
        <v>392</v>
      </c>
      <c r="C5" s="23">
        <v>3961873.54</v>
      </c>
      <c r="D5" s="23">
        <v>427772.33</v>
      </c>
      <c r="E5" s="23">
        <v>4389645.87</v>
      </c>
      <c r="F5" s="23">
        <v>717510</v>
      </c>
      <c r="G5" s="23">
        <v>175372.66</v>
      </c>
      <c r="H5" s="23">
        <v>892882.66</v>
      </c>
      <c r="I5" s="23">
        <v>119895.85</v>
      </c>
      <c r="J5" s="23">
        <v>13160.95</v>
      </c>
      <c r="K5" s="23">
        <v>5415585.3300000001</v>
      </c>
      <c r="L5" s="36">
        <v>409.88459999999998</v>
      </c>
      <c r="M5" s="6">
        <f t="shared" si="0"/>
        <v>10709.467664801265</v>
      </c>
      <c r="N5" s="6">
        <f t="shared" si="1"/>
        <v>2178.3757184339202</v>
      </c>
      <c r="O5" s="6">
        <f t="shared" si="2"/>
        <v>292.51123364966628</v>
      </c>
      <c r="P5" s="6">
        <f t="shared" si="3"/>
        <v>13180.35461688485</v>
      </c>
    </row>
    <row r="6" spans="1:16" x14ac:dyDescent="0.2">
      <c r="A6" s="26" t="s">
        <v>4</v>
      </c>
      <c r="B6" s="26" t="s">
        <v>393</v>
      </c>
      <c r="C6" s="23">
        <v>7936274.25</v>
      </c>
      <c r="D6" s="23">
        <v>1636485.9</v>
      </c>
      <c r="E6" s="23">
        <v>9572760.1500000004</v>
      </c>
      <c r="F6" s="23">
        <v>11717688</v>
      </c>
      <c r="G6" s="23">
        <v>2718275.52</v>
      </c>
      <c r="H6" s="23">
        <v>14435963.52</v>
      </c>
      <c r="I6" s="23">
        <v>2590674.59</v>
      </c>
      <c r="J6" s="23">
        <v>70678.94</v>
      </c>
      <c r="K6" s="23">
        <v>26670077.199999999</v>
      </c>
      <c r="L6" s="36">
        <v>3456.6569999999997</v>
      </c>
      <c r="M6" s="6">
        <f t="shared" si="0"/>
        <v>2769.3694080725977</v>
      </c>
      <c r="N6" s="6">
        <f t="shared" si="1"/>
        <v>4176.2788497672755</v>
      </c>
      <c r="O6" s="6">
        <f t="shared" si="2"/>
        <v>749.47401202954188</v>
      </c>
      <c r="P6" s="6">
        <f t="shared" si="3"/>
        <v>7695.1222698694155</v>
      </c>
    </row>
    <row r="7" spans="1:16" x14ac:dyDescent="0.2">
      <c r="A7" s="26" t="s">
        <v>5</v>
      </c>
      <c r="B7" s="26" t="s">
        <v>394</v>
      </c>
      <c r="C7" s="23">
        <v>5805526.75</v>
      </c>
      <c r="D7" s="23">
        <v>819968.07</v>
      </c>
      <c r="E7" s="23">
        <v>6625494.8200000003</v>
      </c>
      <c r="F7" s="23">
        <v>10960757</v>
      </c>
      <c r="G7" s="23">
        <v>1502091.25</v>
      </c>
      <c r="H7" s="23">
        <v>12462848.25</v>
      </c>
      <c r="I7" s="23">
        <v>4583047.25</v>
      </c>
      <c r="J7" s="23">
        <v>48454</v>
      </c>
      <c r="K7" s="23">
        <v>23719844.32</v>
      </c>
      <c r="L7" s="36">
        <v>2877.0406999999996</v>
      </c>
      <c r="M7" s="6">
        <f t="shared" si="0"/>
        <v>2302.8853293594357</v>
      </c>
      <c r="N7" s="6">
        <f t="shared" si="1"/>
        <v>4331.8289692599765</v>
      </c>
      <c r="O7" s="6">
        <f t="shared" si="2"/>
        <v>1592.9726854402861</v>
      </c>
      <c r="P7" s="6">
        <f t="shared" si="3"/>
        <v>8227.6869840596992</v>
      </c>
    </row>
    <row r="8" spans="1:16" x14ac:dyDescent="0.2">
      <c r="A8" s="26" t="s">
        <v>6</v>
      </c>
      <c r="B8" s="26" t="s">
        <v>395</v>
      </c>
      <c r="C8" s="23">
        <v>409788.05</v>
      </c>
      <c r="D8" s="23">
        <v>98824.66</v>
      </c>
      <c r="E8" s="23">
        <v>508612.71</v>
      </c>
      <c r="F8" s="23">
        <v>1117615</v>
      </c>
      <c r="G8" s="23">
        <v>443434.99</v>
      </c>
      <c r="H8" s="23">
        <v>1561049.99</v>
      </c>
      <c r="I8" s="23">
        <v>478844.18</v>
      </c>
      <c r="J8" s="23">
        <v>87107.77</v>
      </c>
      <c r="K8" s="23">
        <v>2635614.65</v>
      </c>
      <c r="L8" s="36">
        <v>247.75439999999998</v>
      </c>
      <c r="M8" s="6">
        <f t="shared" si="0"/>
        <v>2052.8907256541156</v>
      </c>
      <c r="N8" s="6">
        <f t="shared" si="1"/>
        <v>6300.7962320749912</v>
      </c>
      <c r="O8" s="6">
        <f t="shared" si="2"/>
        <v>1932.737339881754</v>
      </c>
      <c r="P8" s="6">
        <f t="shared" si="3"/>
        <v>10286.42429761086</v>
      </c>
    </row>
    <row r="9" spans="1:16" x14ac:dyDescent="0.2">
      <c r="A9" s="26" t="s">
        <v>7</v>
      </c>
      <c r="B9" s="26" t="s">
        <v>396</v>
      </c>
      <c r="C9" s="23">
        <v>2448256.96</v>
      </c>
      <c r="D9" s="23">
        <v>565041.78</v>
      </c>
      <c r="E9" s="23">
        <v>3013298.74</v>
      </c>
      <c r="F9" s="23">
        <v>5097771</v>
      </c>
      <c r="G9" s="23">
        <v>1699664.54</v>
      </c>
      <c r="H9" s="23">
        <v>6797435.54</v>
      </c>
      <c r="I9" s="23">
        <v>1421033.69</v>
      </c>
      <c r="J9" s="23">
        <v>48210.46</v>
      </c>
      <c r="K9" s="23">
        <v>11279978.43</v>
      </c>
      <c r="L9" s="36">
        <v>1239.1912</v>
      </c>
      <c r="M9" s="6">
        <f t="shared" si="0"/>
        <v>2431.6657025969844</v>
      </c>
      <c r="N9" s="6">
        <f t="shared" si="1"/>
        <v>5485.3807386624439</v>
      </c>
      <c r="O9" s="6">
        <f t="shared" si="2"/>
        <v>1146.7428835840667</v>
      </c>
      <c r="P9" s="6">
        <f t="shared" si="3"/>
        <v>9063.7893248434957</v>
      </c>
    </row>
    <row r="10" spans="1:16" x14ac:dyDescent="0.2">
      <c r="A10" s="26" t="s">
        <v>8</v>
      </c>
      <c r="B10" s="26" t="s">
        <v>397</v>
      </c>
      <c r="C10" s="23">
        <v>596488.06000000006</v>
      </c>
      <c r="D10" s="23">
        <v>154318.82</v>
      </c>
      <c r="E10" s="23">
        <v>750806.88</v>
      </c>
      <c r="F10" s="23">
        <v>2492352</v>
      </c>
      <c r="G10" s="23">
        <v>409982.66</v>
      </c>
      <c r="H10" s="23">
        <v>2902334.66</v>
      </c>
      <c r="I10" s="23">
        <v>861649.52</v>
      </c>
      <c r="J10" s="23">
        <v>11265.48</v>
      </c>
      <c r="K10" s="23">
        <v>4526056.54</v>
      </c>
      <c r="L10" s="36">
        <v>575.69200000000001</v>
      </c>
      <c r="M10" s="6">
        <f t="shared" si="0"/>
        <v>1304.1815415187289</v>
      </c>
      <c r="N10" s="6">
        <f t="shared" si="1"/>
        <v>5041.4712380925912</v>
      </c>
      <c r="O10" s="6">
        <f t="shared" si="2"/>
        <v>1496.7196348047221</v>
      </c>
      <c r="P10" s="6">
        <f t="shared" si="3"/>
        <v>7842.3724144160424</v>
      </c>
    </row>
    <row r="11" spans="1:16" x14ac:dyDescent="0.2">
      <c r="A11" s="26" t="s">
        <v>9</v>
      </c>
      <c r="B11" s="26" t="s">
        <v>398</v>
      </c>
      <c r="C11" s="23">
        <v>5774724.54</v>
      </c>
      <c r="D11" s="23">
        <v>801510.3</v>
      </c>
      <c r="E11" s="23">
        <v>6576234.8399999999</v>
      </c>
      <c r="F11" s="23">
        <v>6870831</v>
      </c>
      <c r="G11" s="23">
        <v>1276324.54</v>
      </c>
      <c r="H11" s="23">
        <v>8147155.54</v>
      </c>
      <c r="I11" s="23">
        <v>1798372.08</v>
      </c>
      <c r="J11" s="23">
        <v>46123.4</v>
      </c>
      <c r="K11" s="23">
        <v>16567885.859999999</v>
      </c>
      <c r="L11" s="36">
        <v>1938.5912000000003</v>
      </c>
      <c r="M11" s="6">
        <f t="shared" si="0"/>
        <v>3392.2751944814354</v>
      </c>
      <c r="N11" s="6">
        <f t="shared" si="1"/>
        <v>4202.6165908521607</v>
      </c>
      <c r="O11" s="6">
        <f t="shared" si="2"/>
        <v>927.66957778411449</v>
      </c>
      <c r="P11" s="6">
        <f t="shared" si="3"/>
        <v>8522.5613631177093</v>
      </c>
    </row>
    <row r="12" spans="1:16" x14ac:dyDescent="0.2">
      <c r="A12" s="26" t="s">
        <v>10</v>
      </c>
      <c r="B12" s="26" t="s">
        <v>399</v>
      </c>
      <c r="C12" s="23">
        <v>8263062.5099999998</v>
      </c>
      <c r="D12" s="23">
        <v>1746319.09</v>
      </c>
      <c r="E12" s="23">
        <v>10009381.6</v>
      </c>
      <c r="F12" s="23">
        <v>15337887</v>
      </c>
      <c r="G12" s="23">
        <v>3462806.89</v>
      </c>
      <c r="H12" s="23">
        <v>18800693.890000001</v>
      </c>
      <c r="I12" s="23">
        <v>3959494.17</v>
      </c>
      <c r="J12" s="23">
        <v>91170.93</v>
      </c>
      <c r="K12" s="23">
        <v>32860740.59</v>
      </c>
      <c r="L12" s="36">
        <v>3897.3563999999997</v>
      </c>
      <c r="M12" s="6">
        <f t="shared" si="0"/>
        <v>2568.2489802574896</v>
      </c>
      <c r="N12" s="6">
        <f t="shared" si="1"/>
        <v>4823.9606441946144</v>
      </c>
      <c r="O12" s="6">
        <f t="shared" si="2"/>
        <v>1015.9435688252684</v>
      </c>
      <c r="P12" s="6">
        <f t="shared" si="3"/>
        <v>8408.1531932773723</v>
      </c>
    </row>
    <row r="13" spans="1:16" x14ac:dyDescent="0.2">
      <c r="A13" s="26" t="s">
        <v>11</v>
      </c>
      <c r="B13" s="26" t="s">
        <v>400</v>
      </c>
      <c r="C13" s="23">
        <v>1685269.95</v>
      </c>
      <c r="D13" s="23">
        <v>769607.85</v>
      </c>
      <c r="E13" s="23">
        <v>2454877.7999999998</v>
      </c>
      <c r="F13" s="23">
        <v>7631581</v>
      </c>
      <c r="G13" s="23">
        <v>1478374.15</v>
      </c>
      <c r="H13" s="23">
        <v>9109955.1500000004</v>
      </c>
      <c r="I13" s="23">
        <v>2801415.16</v>
      </c>
      <c r="J13" s="23">
        <v>56241.97</v>
      </c>
      <c r="K13" s="23">
        <v>14422490.08</v>
      </c>
      <c r="L13" s="36">
        <v>1773.1982</v>
      </c>
      <c r="M13" s="6">
        <f t="shared" si="0"/>
        <v>1384.4350845833251</v>
      </c>
      <c r="N13" s="6">
        <f t="shared" si="1"/>
        <v>5137.5842531308681</v>
      </c>
      <c r="O13" s="6">
        <f t="shared" si="2"/>
        <v>1579.8657815014701</v>
      </c>
      <c r="P13" s="6">
        <f t="shared" si="3"/>
        <v>8101.8851192156626</v>
      </c>
    </row>
    <row r="14" spans="1:16" x14ac:dyDescent="0.2">
      <c r="A14" s="26" t="s">
        <v>12</v>
      </c>
      <c r="B14" s="26" t="s">
        <v>401</v>
      </c>
      <c r="C14" s="23">
        <v>3786845.6</v>
      </c>
      <c r="D14" s="23">
        <v>648771.98</v>
      </c>
      <c r="E14" s="23">
        <v>4435617.58</v>
      </c>
      <c r="F14" s="23">
        <v>2164134</v>
      </c>
      <c r="G14" s="23">
        <v>442731.58</v>
      </c>
      <c r="H14" s="23">
        <v>2606865.58</v>
      </c>
      <c r="I14" s="23">
        <v>374348.79999999999</v>
      </c>
      <c r="J14" s="23">
        <v>628268.06000000006</v>
      </c>
      <c r="K14" s="23">
        <v>8045100.0199999996</v>
      </c>
      <c r="L14" s="36">
        <v>953.3</v>
      </c>
      <c r="M14" s="6">
        <f t="shared" si="0"/>
        <v>4652.9084023916921</v>
      </c>
      <c r="N14" s="6">
        <f t="shared" si="1"/>
        <v>2734.5699989510126</v>
      </c>
      <c r="O14" s="6">
        <f t="shared" si="2"/>
        <v>392.68729675862795</v>
      </c>
      <c r="P14" s="6">
        <f t="shared" si="3"/>
        <v>7780.165698101333</v>
      </c>
    </row>
    <row r="15" spans="1:16" x14ac:dyDescent="0.2">
      <c r="A15" s="26" t="s">
        <v>13</v>
      </c>
      <c r="B15" s="26" t="s">
        <v>402</v>
      </c>
      <c r="C15" s="23">
        <v>2435290.08</v>
      </c>
      <c r="D15" s="23">
        <v>538213.12</v>
      </c>
      <c r="E15" s="23">
        <v>2973503.2</v>
      </c>
      <c r="F15" s="23">
        <v>13962631</v>
      </c>
      <c r="G15" s="23">
        <v>2404234.14</v>
      </c>
      <c r="H15" s="23">
        <v>16366865.140000001</v>
      </c>
      <c r="I15" s="23">
        <v>5070925.88</v>
      </c>
      <c r="J15" s="23">
        <v>394862.06</v>
      </c>
      <c r="K15" s="23">
        <v>24806156.280000001</v>
      </c>
      <c r="L15" s="36">
        <v>2793.5038999999997</v>
      </c>
      <c r="M15" s="6">
        <f t="shared" si="0"/>
        <v>1064.4349556841501</v>
      </c>
      <c r="N15" s="6">
        <f t="shared" si="1"/>
        <v>5858.9018400869254</v>
      </c>
      <c r="O15" s="6">
        <f t="shared" si="2"/>
        <v>1815.2564168605602</v>
      </c>
      <c r="P15" s="6">
        <f t="shared" si="3"/>
        <v>8738.5932126316347</v>
      </c>
    </row>
    <row r="16" spans="1:16" x14ac:dyDescent="0.2">
      <c r="A16" s="26" t="s">
        <v>14</v>
      </c>
      <c r="B16" s="26" t="s">
        <v>403</v>
      </c>
      <c r="C16" s="23">
        <v>1870624.18</v>
      </c>
      <c r="D16" s="23">
        <v>220433.93</v>
      </c>
      <c r="E16" s="23">
        <v>2091058.11</v>
      </c>
      <c r="F16" s="23">
        <v>2577254</v>
      </c>
      <c r="G16" s="23">
        <v>576234.82999999996</v>
      </c>
      <c r="H16" s="23">
        <v>3153488.83</v>
      </c>
      <c r="I16" s="23">
        <v>823199.04</v>
      </c>
      <c r="J16" s="23">
        <v>31108.799999999999</v>
      </c>
      <c r="K16" s="23">
        <v>6098854.7800000003</v>
      </c>
      <c r="L16" s="36">
        <v>750.65790000000004</v>
      </c>
      <c r="M16" s="6">
        <f t="shared" si="0"/>
        <v>2785.6339219236884</v>
      </c>
      <c r="N16" s="6">
        <f t="shared" si="1"/>
        <v>4200.9666853569379</v>
      </c>
      <c r="O16" s="6">
        <f t="shared" si="2"/>
        <v>1096.6367502426872</v>
      </c>
      <c r="P16" s="6">
        <f t="shared" si="3"/>
        <v>8083.2373575233141</v>
      </c>
    </row>
    <row r="17" spans="1:16" x14ac:dyDescent="0.2">
      <c r="A17" s="26" t="s">
        <v>15</v>
      </c>
      <c r="B17" s="26" t="s">
        <v>404</v>
      </c>
      <c r="C17" s="23">
        <v>1824927.74</v>
      </c>
      <c r="D17" s="23">
        <v>430196.97</v>
      </c>
      <c r="E17" s="23">
        <v>2255124.71</v>
      </c>
      <c r="F17" s="23">
        <v>4268387</v>
      </c>
      <c r="G17" s="23">
        <v>942692.04</v>
      </c>
      <c r="H17" s="23">
        <v>5211079.04</v>
      </c>
      <c r="I17" s="23">
        <v>1236130.33</v>
      </c>
      <c r="J17" s="23">
        <v>18315.12</v>
      </c>
      <c r="K17" s="23">
        <v>8720649.1999999993</v>
      </c>
      <c r="L17" s="36">
        <v>970.63110000000006</v>
      </c>
      <c r="M17" s="6">
        <f t="shared" si="0"/>
        <v>2323.359214432754</v>
      </c>
      <c r="N17" s="6">
        <f t="shared" si="1"/>
        <v>5368.7534223867333</v>
      </c>
      <c r="O17" s="6">
        <f t="shared" si="2"/>
        <v>1273.5325810186796</v>
      </c>
      <c r="P17" s="6">
        <f t="shared" si="3"/>
        <v>8965.645217838166</v>
      </c>
    </row>
    <row r="18" spans="1:16" x14ac:dyDescent="0.2">
      <c r="A18" s="26" t="s">
        <v>16</v>
      </c>
      <c r="B18" s="26" t="s">
        <v>405</v>
      </c>
      <c r="C18" s="23">
        <v>64624868.729999997</v>
      </c>
      <c r="D18" s="23">
        <v>7634272.5899999999</v>
      </c>
      <c r="E18" s="23">
        <v>72259141.319999993</v>
      </c>
      <c r="F18" s="23">
        <v>34283147</v>
      </c>
      <c r="G18" s="23">
        <v>4713300.21</v>
      </c>
      <c r="H18" s="23">
        <v>38996447.210000001</v>
      </c>
      <c r="I18" s="23">
        <v>7216382.4500000002</v>
      </c>
      <c r="J18" s="23">
        <v>658714.92000000004</v>
      </c>
      <c r="K18" s="23">
        <v>119130685.90000001</v>
      </c>
      <c r="L18" s="36">
        <v>15373.0191</v>
      </c>
      <c r="M18" s="6">
        <f t="shared" si="0"/>
        <v>4700.3871425619964</v>
      </c>
      <c r="N18" s="6">
        <f t="shared" si="1"/>
        <v>2536.6811136011665</v>
      </c>
      <c r="O18" s="6">
        <f t="shared" si="2"/>
        <v>469.41868757581915</v>
      </c>
      <c r="P18" s="6">
        <f t="shared" si="3"/>
        <v>7706.4869437389825</v>
      </c>
    </row>
    <row r="19" spans="1:16" x14ac:dyDescent="0.2">
      <c r="A19" s="26" t="s">
        <v>17</v>
      </c>
      <c r="B19" s="26" t="s">
        <v>406</v>
      </c>
      <c r="C19" s="23">
        <v>5181431.2300000004</v>
      </c>
      <c r="D19" s="23">
        <v>966912.6</v>
      </c>
      <c r="E19" s="23">
        <v>6148343.8300000001</v>
      </c>
      <c r="F19" s="23">
        <v>8828977</v>
      </c>
      <c r="G19" s="23">
        <v>1565613.69</v>
      </c>
      <c r="H19" s="23">
        <v>10394590.689999999</v>
      </c>
      <c r="I19" s="23">
        <v>3854821.66</v>
      </c>
      <c r="J19" s="23">
        <v>3279978</v>
      </c>
      <c r="K19" s="23">
        <v>23677734.18</v>
      </c>
      <c r="L19" s="36">
        <v>2427.2485999999999</v>
      </c>
      <c r="M19" s="6">
        <f t="shared" si="0"/>
        <v>2533.0507266540394</v>
      </c>
      <c r="N19" s="6">
        <f t="shared" si="1"/>
        <v>4282.4582080302771</v>
      </c>
      <c r="O19" s="6">
        <f t="shared" si="2"/>
        <v>1588.1445600586608</v>
      </c>
      <c r="P19" s="6">
        <f t="shared" si="3"/>
        <v>8403.6534947429773</v>
      </c>
    </row>
    <row r="20" spans="1:16" x14ac:dyDescent="0.2">
      <c r="A20" s="26" t="s">
        <v>18</v>
      </c>
      <c r="B20" s="26" t="s">
        <v>407</v>
      </c>
      <c r="C20" s="23">
        <v>9102698.7100000009</v>
      </c>
      <c r="D20" s="23">
        <v>1351963.45</v>
      </c>
      <c r="E20" s="23">
        <v>10454662.16</v>
      </c>
      <c r="F20" s="23">
        <v>12132534</v>
      </c>
      <c r="G20" s="23">
        <v>2706159.12</v>
      </c>
      <c r="H20" s="23">
        <v>14838693.119999999</v>
      </c>
      <c r="I20" s="23">
        <v>4527738.0199999996</v>
      </c>
      <c r="J20" s="23">
        <v>11024937.890000001</v>
      </c>
      <c r="K20" s="23">
        <v>40846031.189999998</v>
      </c>
      <c r="L20" s="36">
        <v>3264.1355000000003</v>
      </c>
      <c r="M20" s="6">
        <f t="shared" si="0"/>
        <v>3202.8885320477657</v>
      </c>
      <c r="N20" s="6">
        <f t="shared" si="1"/>
        <v>4545.9795158626221</v>
      </c>
      <c r="O20" s="6">
        <f t="shared" si="2"/>
        <v>1387.1170544237514</v>
      </c>
      <c r="P20" s="6">
        <f t="shared" si="3"/>
        <v>9135.9851023341398</v>
      </c>
    </row>
    <row r="21" spans="1:16" x14ac:dyDescent="0.2">
      <c r="A21" s="26" t="s">
        <v>19</v>
      </c>
      <c r="B21" s="26" t="s">
        <v>408</v>
      </c>
      <c r="C21" s="23">
        <v>6944473.9900000002</v>
      </c>
      <c r="D21" s="23">
        <v>1103626.4099999999</v>
      </c>
      <c r="E21" s="23">
        <v>8048100.4000000004</v>
      </c>
      <c r="F21" s="23">
        <v>11716041</v>
      </c>
      <c r="G21" s="23">
        <v>2578607.25</v>
      </c>
      <c r="H21" s="23">
        <v>14294648.25</v>
      </c>
      <c r="I21" s="23">
        <v>4935846.9400000004</v>
      </c>
      <c r="J21" s="23">
        <v>393412.42</v>
      </c>
      <c r="K21" s="23">
        <v>27672008.010000002</v>
      </c>
      <c r="L21" s="36">
        <v>3030.4782</v>
      </c>
      <c r="M21" s="6">
        <f t="shared" si="0"/>
        <v>2655.7196154719081</v>
      </c>
      <c r="N21" s="6">
        <f t="shared" si="1"/>
        <v>4716.9612538377605</v>
      </c>
      <c r="O21" s="6">
        <f t="shared" si="2"/>
        <v>1628.7353395249636</v>
      </c>
      <c r="P21" s="6">
        <f t="shared" si="3"/>
        <v>9001.4162088346311</v>
      </c>
    </row>
    <row r="22" spans="1:16" x14ac:dyDescent="0.2">
      <c r="A22" s="26" t="s">
        <v>20</v>
      </c>
      <c r="B22" s="26" t="s">
        <v>409</v>
      </c>
      <c r="C22" s="23">
        <v>5217390.57</v>
      </c>
      <c r="D22" s="23">
        <v>868508.45</v>
      </c>
      <c r="E22" s="23">
        <v>6085899.0199999996</v>
      </c>
      <c r="F22" s="23">
        <v>9555015</v>
      </c>
      <c r="G22" s="23">
        <v>1903693.33</v>
      </c>
      <c r="H22" s="23">
        <v>11458708.33</v>
      </c>
      <c r="I22" s="23">
        <v>2398983.75</v>
      </c>
      <c r="J22" s="23">
        <v>982793.52</v>
      </c>
      <c r="K22" s="23">
        <v>20926384.620000001</v>
      </c>
      <c r="L22" s="36">
        <v>2501.6943000000001</v>
      </c>
      <c r="M22" s="6">
        <f t="shared" si="0"/>
        <v>2432.7109111612876</v>
      </c>
      <c r="N22" s="6">
        <f t="shared" si="1"/>
        <v>4580.3791174645121</v>
      </c>
      <c r="O22" s="6">
        <f t="shared" si="2"/>
        <v>958.94360474019538</v>
      </c>
      <c r="P22" s="6">
        <f t="shared" si="3"/>
        <v>7972.0336333659952</v>
      </c>
    </row>
    <row r="23" spans="1:16" x14ac:dyDescent="0.2">
      <c r="A23" s="26" t="s">
        <v>21</v>
      </c>
      <c r="B23" s="26" t="s">
        <v>410</v>
      </c>
      <c r="C23" s="23">
        <v>1309491.53</v>
      </c>
      <c r="D23" s="23">
        <v>278315.19</v>
      </c>
      <c r="E23" s="23">
        <v>1587806.72</v>
      </c>
      <c r="F23" s="23">
        <v>4746070</v>
      </c>
      <c r="G23" s="23">
        <v>1026597.15</v>
      </c>
      <c r="H23" s="23">
        <v>5772667.1500000004</v>
      </c>
      <c r="I23" s="23">
        <v>1117227.72</v>
      </c>
      <c r="J23" s="23">
        <v>910590.81</v>
      </c>
      <c r="K23" s="23">
        <v>9388292.4000000004</v>
      </c>
      <c r="L23" s="36">
        <v>1084.2946999999999</v>
      </c>
      <c r="M23" s="6">
        <f t="shared" si="0"/>
        <v>1464.368238634755</v>
      </c>
      <c r="N23" s="6">
        <f t="shared" si="1"/>
        <v>5323.8913276990106</v>
      </c>
      <c r="O23" s="6">
        <f t="shared" si="2"/>
        <v>1030.3727575169371</v>
      </c>
      <c r="P23" s="6">
        <f t="shared" si="3"/>
        <v>7818.632323850703</v>
      </c>
    </row>
    <row r="24" spans="1:16" x14ac:dyDescent="0.2">
      <c r="A24" s="26" t="s">
        <v>22</v>
      </c>
      <c r="B24" s="26" t="s">
        <v>411</v>
      </c>
      <c r="C24" s="23">
        <v>1961108.39</v>
      </c>
      <c r="D24" s="23">
        <v>470202.01</v>
      </c>
      <c r="E24" s="23">
        <v>2431310.4</v>
      </c>
      <c r="F24" s="23">
        <v>10057127</v>
      </c>
      <c r="G24" s="23">
        <v>2247774.04</v>
      </c>
      <c r="H24" s="23">
        <v>12304901.039999999</v>
      </c>
      <c r="I24" s="23">
        <v>4169331.25</v>
      </c>
      <c r="J24" s="23">
        <v>74289.42</v>
      </c>
      <c r="K24" s="23">
        <v>18979832.109999999</v>
      </c>
      <c r="L24" s="36">
        <v>1954.6255000000001</v>
      </c>
      <c r="M24" s="6">
        <f t="shared" si="0"/>
        <v>1243.8753101297409</v>
      </c>
      <c r="N24" s="6">
        <f t="shared" si="1"/>
        <v>6295.2729512635533</v>
      </c>
      <c r="O24" s="6">
        <f t="shared" si="2"/>
        <v>2133.0588647288187</v>
      </c>
      <c r="P24" s="6">
        <f t="shared" si="3"/>
        <v>9672.2071261221117</v>
      </c>
    </row>
    <row r="25" spans="1:16" x14ac:dyDescent="0.2">
      <c r="A25" s="26" t="s">
        <v>23</v>
      </c>
      <c r="B25" s="26" t="s">
        <v>412</v>
      </c>
      <c r="C25" s="23">
        <v>4259546.7300000004</v>
      </c>
      <c r="D25" s="23">
        <v>1631585.09</v>
      </c>
      <c r="E25" s="23">
        <v>5891131.8200000003</v>
      </c>
      <c r="F25" s="23">
        <v>10045663</v>
      </c>
      <c r="G25" s="23">
        <v>1455723.81</v>
      </c>
      <c r="H25" s="23">
        <v>11501386.810000001</v>
      </c>
      <c r="I25" s="23">
        <v>4141898.92</v>
      </c>
      <c r="J25" s="23">
        <v>308620.77</v>
      </c>
      <c r="K25" s="23">
        <v>21843038.32</v>
      </c>
      <c r="L25" s="36">
        <v>2416.9146000000001</v>
      </c>
      <c r="M25" s="6">
        <f t="shared" si="0"/>
        <v>2437.459652070454</v>
      </c>
      <c r="N25" s="6">
        <f t="shared" si="1"/>
        <v>4758.7063316180056</v>
      </c>
      <c r="O25" s="6">
        <f t="shared" si="2"/>
        <v>1713.713393100443</v>
      </c>
      <c r="P25" s="6">
        <f t="shared" si="3"/>
        <v>8909.8793767889038</v>
      </c>
    </row>
    <row r="26" spans="1:16" x14ac:dyDescent="0.2">
      <c r="A26" s="26" t="s">
        <v>24</v>
      </c>
      <c r="B26" s="26" t="s">
        <v>413</v>
      </c>
      <c r="C26" s="23">
        <v>25678864.129999999</v>
      </c>
      <c r="D26" s="23">
        <v>3969538.07</v>
      </c>
      <c r="E26" s="23">
        <v>29648402.199999999</v>
      </c>
      <c r="F26" s="23">
        <v>37837747</v>
      </c>
      <c r="G26" s="23">
        <v>8371340.5099999998</v>
      </c>
      <c r="H26" s="23">
        <v>46209087.509999998</v>
      </c>
      <c r="I26" s="23">
        <v>7361566.0499999998</v>
      </c>
      <c r="J26" s="23">
        <v>992464.73</v>
      </c>
      <c r="K26" s="23">
        <v>84211520.489999995</v>
      </c>
      <c r="L26" s="36">
        <v>10783.453000000001</v>
      </c>
      <c r="M26" s="6">
        <f t="shared" si="0"/>
        <v>2749.4349166264269</v>
      </c>
      <c r="N26" s="6">
        <f t="shared" si="1"/>
        <v>4285.1846722937444</v>
      </c>
      <c r="O26" s="6">
        <f t="shared" si="2"/>
        <v>682.67242876655553</v>
      </c>
      <c r="P26" s="6">
        <f t="shared" si="3"/>
        <v>7717.2920176867265</v>
      </c>
    </row>
    <row r="27" spans="1:16" x14ac:dyDescent="0.2">
      <c r="A27" s="26" t="s">
        <v>25</v>
      </c>
      <c r="B27" s="26" t="s">
        <v>414</v>
      </c>
      <c r="C27" s="23">
        <v>940043.66</v>
      </c>
      <c r="D27" s="23">
        <v>147007.82</v>
      </c>
      <c r="E27" s="23">
        <v>1087051.48</v>
      </c>
      <c r="F27" s="23">
        <v>1281719</v>
      </c>
      <c r="G27" s="23">
        <v>304992.43</v>
      </c>
      <c r="H27" s="23">
        <v>1586711.43</v>
      </c>
      <c r="I27" s="23">
        <v>187960.64</v>
      </c>
      <c r="J27" s="23">
        <v>14258</v>
      </c>
      <c r="K27" s="23">
        <v>2875981.55</v>
      </c>
      <c r="L27" s="36">
        <v>404.31160000000006</v>
      </c>
      <c r="M27" s="6">
        <f t="shared" si="0"/>
        <v>2688.647765733162</v>
      </c>
      <c r="N27" s="6">
        <f t="shared" si="1"/>
        <v>3924.4766412836034</v>
      </c>
      <c r="O27" s="6">
        <f t="shared" si="2"/>
        <v>464.89054481741306</v>
      </c>
      <c r="P27" s="6">
        <f t="shared" si="3"/>
        <v>7078.0149518341796</v>
      </c>
    </row>
    <row r="28" spans="1:16" x14ac:dyDescent="0.2">
      <c r="A28" s="26" t="s">
        <v>26</v>
      </c>
      <c r="B28" s="26" t="s">
        <v>415</v>
      </c>
      <c r="C28" s="23">
        <v>2132639.0699999998</v>
      </c>
      <c r="D28" s="23">
        <v>649963.56000000006</v>
      </c>
      <c r="E28" s="23">
        <v>2782602.63</v>
      </c>
      <c r="F28" s="23">
        <v>9072421</v>
      </c>
      <c r="G28" s="23">
        <v>1639008.86</v>
      </c>
      <c r="H28" s="23">
        <v>10711429.859999999</v>
      </c>
      <c r="I28" s="23">
        <v>2209602.98</v>
      </c>
      <c r="J28" s="23">
        <v>480732.35</v>
      </c>
      <c r="K28" s="23">
        <v>16184367.82</v>
      </c>
      <c r="L28" s="36">
        <v>1967.8923999999997</v>
      </c>
      <c r="M28" s="6">
        <f t="shared" si="0"/>
        <v>1414.0014108494959</v>
      </c>
      <c r="N28" s="6">
        <f t="shared" si="1"/>
        <v>5443.097325849727</v>
      </c>
      <c r="O28" s="6">
        <f t="shared" si="2"/>
        <v>1122.8271322151559</v>
      </c>
      <c r="P28" s="6">
        <f t="shared" si="3"/>
        <v>7979.925868914378</v>
      </c>
    </row>
    <row r="29" spans="1:16" x14ac:dyDescent="0.2">
      <c r="A29" s="26" t="s">
        <v>27</v>
      </c>
      <c r="B29" s="26" t="s">
        <v>416</v>
      </c>
      <c r="C29" s="23">
        <v>2515320.59</v>
      </c>
      <c r="D29" s="23">
        <v>762396.57</v>
      </c>
      <c r="E29" s="23">
        <v>3277717.16</v>
      </c>
      <c r="F29" s="23">
        <v>7952090</v>
      </c>
      <c r="G29" s="23">
        <v>1286055.07</v>
      </c>
      <c r="H29" s="23">
        <v>9238145.0700000003</v>
      </c>
      <c r="I29" s="23">
        <v>2031215.82</v>
      </c>
      <c r="J29" s="23">
        <v>134316</v>
      </c>
      <c r="K29" s="23">
        <v>14681394.050000001</v>
      </c>
      <c r="L29" s="36">
        <v>1815.8228999999999</v>
      </c>
      <c r="M29" s="6">
        <f t="shared" si="0"/>
        <v>1805.08636607678</v>
      </c>
      <c r="N29" s="6">
        <f t="shared" si="1"/>
        <v>5087.5804408017993</v>
      </c>
      <c r="O29" s="6">
        <f t="shared" si="2"/>
        <v>1118.6200041865318</v>
      </c>
      <c r="P29" s="6">
        <f t="shared" si="3"/>
        <v>8011.2868110651107</v>
      </c>
    </row>
    <row r="30" spans="1:16" x14ac:dyDescent="0.2">
      <c r="A30" s="26" t="s">
        <v>28</v>
      </c>
      <c r="B30" s="26" t="s">
        <v>417</v>
      </c>
      <c r="C30" s="23">
        <v>6068352.25</v>
      </c>
      <c r="D30" s="23">
        <v>2305039.7000000002</v>
      </c>
      <c r="E30" s="23">
        <v>8373391.9500000002</v>
      </c>
      <c r="F30" s="23">
        <v>10340344.039999999</v>
      </c>
      <c r="G30" s="23">
        <v>2423684.27</v>
      </c>
      <c r="H30" s="23">
        <v>12764028.310000001</v>
      </c>
      <c r="I30" s="23">
        <v>3049325.6</v>
      </c>
      <c r="J30" s="23">
        <v>1058398.3400000001</v>
      </c>
      <c r="K30" s="23">
        <v>25245144.199999999</v>
      </c>
      <c r="L30" s="36">
        <v>2759.4982</v>
      </c>
      <c r="M30" s="6">
        <f t="shared" si="0"/>
        <v>3034.3893502086721</v>
      </c>
      <c r="N30" s="6">
        <f t="shared" si="1"/>
        <v>4625.4889059177503</v>
      </c>
      <c r="O30" s="6">
        <f t="shared" si="2"/>
        <v>1105.0290230303467</v>
      </c>
      <c r="P30" s="6">
        <f t="shared" si="3"/>
        <v>8764.9072791567687</v>
      </c>
    </row>
    <row r="31" spans="1:16" x14ac:dyDescent="0.2">
      <c r="A31" s="26" t="s">
        <v>29</v>
      </c>
      <c r="B31" s="26" t="s">
        <v>418</v>
      </c>
      <c r="C31" s="23">
        <v>16267632.699999999</v>
      </c>
      <c r="D31" s="23">
        <v>2445576.34</v>
      </c>
      <c r="E31" s="23">
        <v>18713209.039999999</v>
      </c>
      <c r="F31" s="23">
        <v>12157550</v>
      </c>
      <c r="G31" s="23">
        <v>2655719.8199999998</v>
      </c>
      <c r="H31" s="23">
        <v>14813269.82</v>
      </c>
      <c r="I31" s="23">
        <v>2548553.3199999998</v>
      </c>
      <c r="J31" s="23">
        <v>620013.73</v>
      </c>
      <c r="K31" s="23">
        <v>36695045.909999996</v>
      </c>
      <c r="L31" s="36">
        <v>4378.8786</v>
      </c>
      <c r="M31" s="6">
        <f t="shared" si="0"/>
        <v>4273.5162925046607</v>
      </c>
      <c r="N31" s="6">
        <f t="shared" si="1"/>
        <v>3382.8911858848978</v>
      </c>
      <c r="O31" s="6">
        <f t="shared" si="2"/>
        <v>582.01049921776769</v>
      </c>
      <c r="P31" s="6">
        <f t="shared" si="3"/>
        <v>8238.417977607327</v>
      </c>
    </row>
    <row r="32" spans="1:16" x14ac:dyDescent="0.2">
      <c r="A32" s="26" t="s">
        <v>30</v>
      </c>
      <c r="B32" s="26" t="s">
        <v>419</v>
      </c>
      <c r="C32" s="23">
        <v>2075741.27</v>
      </c>
      <c r="D32" s="23">
        <v>499228.94</v>
      </c>
      <c r="E32" s="23">
        <v>2574970.21</v>
      </c>
      <c r="F32" s="23">
        <v>4423807</v>
      </c>
      <c r="G32" s="23">
        <v>1049645.8799999999</v>
      </c>
      <c r="H32" s="23">
        <v>5473452.8799999999</v>
      </c>
      <c r="I32" s="23">
        <v>2228987.44</v>
      </c>
      <c r="J32" s="23">
        <v>351045</v>
      </c>
      <c r="K32" s="23">
        <v>10628455.529999999</v>
      </c>
      <c r="L32" s="36">
        <v>1021.2406</v>
      </c>
      <c r="M32" s="6">
        <f t="shared" si="0"/>
        <v>2521.413866624574</v>
      </c>
      <c r="N32" s="6">
        <f t="shared" si="1"/>
        <v>5359.6115156408787</v>
      </c>
      <c r="O32" s="6">
        <f t="shared" si="2"/>
        <v>2182.6271301787256</v>
      </c>
      <c r="P32" s="6">
        <f t="shared" si="3"/>
        <v>10063.652512444178</v>
      </c>
    </row>
    <row r="33" spans="1:16" x14ac:dyDescent="0.2">
      <c r="A33" s="26" t="s">
        <v>31</v>
      </c>
      <c r="B33" s="26" t="s">
        <v>420</v>
      </c>
      <c r="C33" s="23">
        <v>1000838.99</v>
      </c>
      <c r="D33" s="23">
        <v>352142.18</v>
      </c>
      <c r="E33" s="23">
        <v>1352981.17</v>
      </c>
      <c r="F33" s="23">
        <v>3194064</v>
      </c>
      <c r="G33" s="23">
        <v>627289.12</v>
      </c>
      <c r="H33" s="23">
        <v>3821353.12</v>
      </c>
      <c r="I33" s="23">
        <v>757830.79</v>
      </c>
      <c r="J33" s="23">
        <v>36115.410000000003</v>
      </c>
      <c r="K33" s="23">
        <v>5968280.4900000002</v>
      </c>
      <c r="L33" s="36">
        <v>733.76189999999997</v>
      </c>
      <c r="M33" s="6">
        <f t="shared" si="0"/>
        <v>1843.8967327139771</v>
      </c>
      <c r="N33" s="6">
        <f t="shared" si="1"/>
        <v>5207.8925329865178</v>
      </c>
      <c r="O33" s="6">
        <f t="shared" si="2"/>
        <v>1032.8020438237527</v>
      </c>
      <c r="P33" s="6">
        <f t="shared" si="3"/>
        <v>8084.5913095242477</v>
      </c>
    </row>
    <row r="34" spans="1:16" x14ac:dyDescent="0.2">
      <c r="A34" s="26" t="s">
        <v>32</v>
      </c>
      <c r="B34" s="26" t="s">
        <v>421</v>
      </c>
      <c r="C34" s="23">
        <v>5724162.6200000001</v>
      </c>
      <c r="D34" s="23">
        <v>1140640.8999999999</v>
      </c>
      <c r="E34" s="23">
        <v>6864803.5199999996</v>
      </c>
      <c r="F34" s="23">
        <v>5954990</v>
      </c>
      <c r="G34" s="23">
        <v>1068369.58</v>
      </c>
      <c r="H34" s="23">
        <v>7023359.5800000001</v>
      </c>
      <c r="I34" s="23">
        <v>2307362.8199999998</v>
      </c>
      <c r="J34" s="23">
        <v>-118648.1</v>
      </c>
      <c r="K34" s="23">
        <v>16076877.82</v>
      </c>
      <c r="L34" s="36">
        <v>1614.0917999999999</v>
      </c>
      <c r="M34" s="6">
        <f t="shared" si="0"/>
        <v>4253.044046193655</v>
      </c>
      <c r="N34" s="6">
        <f t="shared" si="1"/>
        <v>4351.2764143898139</v>
      </c>
      <c r="O34" s="6">
        <f t="shared" si="2"/>
        <v>1429.5115184898405</v>
      </c>
      <c r="P34" s="6">
        <f t="shared" si="3"/>
        <v>10033.831979073309</v>
      </c>
    </row>
    <row r="35" spans="1:16" x14ac:dyDescent="0.2">
      <c r="A35" s="26" t="s">
        <v>33</v>
      </c>
      <c r="B35" s="26" t="s">
        <v>422</v>
      </c>
      <c r="C35" s="23">
        <v>4419576.5199999996</v>
      </c>
      <c r="D35" s="23">
        <v>1058160.32</v>
      </c>
      <c r="E35" s="23">
        <v>5477736.8399999999</v>
      </c>
      <c r="F35" s="23">
        <v>20996793</v>
      </c>
      <c r="G35" s="23">
        <v>3124334.01</v>
      </c>
      <c r="H35" s="23">
        <v>24121127.010000002</v>
      </c>
      <c r="I35" s="23">
        <v>5707014.9299999997</v>
      </c>
      <c r="J35" s="23">
        <v>1498816.61</v>
      </c>
      <c r="K35" s="23">
        <v>36804695.390000001</v>
      </c>
      <c r="L35" s="36">
        <v>4369.3986999999997</v>
      </c>
      <c r="M35" s="6">
        <f t="shared" ref="M35:M66" si="4">E35/L35</f>
        <v>1253.6591911376731</v>
      </c>
      <c r="N35" s="6">
        <f t="shared" ref="N35:N66" si="5">H35/L35</f>
        <v>5520.4682992192957</v>
      </c>
      <c r="O35" s="6">
        <f t="shared" ref="O35:O66" si="6">I35/L35</f>
        <v>1306.1327935122972</v>
      </c>
      <c r="P35" s="6">
        <f t="shared" si="3"/>
        <v>8080.2602838692665</v>
      </c>
    </row>
    <row r="36" spans="1:16" x14ac:dyDescent="0.2">
      <c r="A36" s="26" t="s">
        <v>34</v>
      </c>
      <c r="B36" s="26" t="s">
        <v>423</v>
      </c>
      <c r="C36" s="23">
        <v>2459497.0699999998</v>
      </c>
      <c r="D36" s="23">
        <v>571584.43999999994</v>
      </c>
      <c r="E36" s="23">
        <v>3031081.51</v>
      </c>
      <c r="F36" s="23">
        <v>9984635</v>
      </c>
      <c r="G36" s="23">
        <v>1544852.16</v>
      </c>
      <c r="H36" s="23">
        <v>11529487.16</v>
      </c>
      <c r="I36" s="23">
        <v>3339131.92</v>
      </c>
      <c r="J36" s="23">
        <v>266164.02</v>
      </c>
      <c r="K36" s="23">
        <v>18165864.609999999</v>
      </c>
      <c r="L36" s="36">
        <v>2197.9261000000006</v>
      </c>
      <c r="M36" s="6">
        <f t="shared" si="4"/>
        <v>1379.0643416082091</v>
      </c>
      <c r="N36" s="6">
        <f t="shared" si="5"/>
        <v>5245.6209332970739</v>
      </c>
      <c r="O36" s="6">
        <f t="shared" si="6"/>
        <v>1519.2193768480201</v>
      </c>
      <c r="P36" s="6">
        <f t="shared" si="3"/>
        <v>8143.9046517533025</v>
      </c>
    </row>
    <row r="37" spans="1:16" x14ac:dyDescent="0.2">
      <c r="A37" s="26" t="s">
        <v>35</v>
      </c>
      <c r="B37" s="26" t="s">
        <v>424</v>
      </c>
      <c r="C37" s="23">
        <v>1406327.14</v>
      </c>
      <c r="D37" s="23">
        <v>189708.89</v>
      </c>
      <c r="E37" s="23">
        <v>1596036.03</v>
      </c>
      <c r="F37" s="23">
        <v>3129660</v>
      </c>
      <c r="G37" s="23">
        <v>570041.9</v>
      </c>
      <c r="H37" s="23">
        <v>3699701.9</v>
      </c>
      <c r="I37" s="23">
        <v>1075527.05</v>
      </c>
      <c r="J37" s="23">
        <v>20858.099999999999</v>
      </c>
      <c r="K37" s="23">
        <v>6392123.0800000001</v>
      </c>
      <c r="L37" s="36">
        <v>724.20850000000007</v>
      </c>
      <c r="M37" s="6">
        <f t="shared" si="4"/>
        <v>2203.8349867476009</v>
      </c>
      <c r="N37" s="6">
        <f t="shared" si="5"/>
        <v>5108.6143009920479</v>
      </c>
      <c r="O37" s="6">
        <f t="shared" si="6"/>
        <v>1485.1069132715234</v>
      </c>
      <c r="P37" s="6">
        <f t="shared" si="3"/>
        <v>8797.5562010111717</v>
      </c>
    </row>
    <row r="38" spans="1:16" x14ac:dyDescent="0.2">
      <c r="A38" s="26" t="s">
        <v>36</v>
      </c>
      <c r="B38" s="26" t="s">
        <v>425</v>
      </c>
      <c r="C38" s="23">
        <v>13524106.789999999</v>
      </c>
      <c r="D38" s="23">
        <v>2502335.64</v>
      </c>
      <c r="E38" s="23">
        <v>16026442.43</v>
      </c>
      <c r="F38" s="23">
        <v>32863044</v>
      </c>
      <c r="G38" s="23">
        <v>5999283.5099999998</v>
      </c>
      <c r="H38" s="23">
        <v>38862327.509999998</v>
      </c>
      <c r="I38" s="23">
        <v>10742747.130000001</v>
      </c>
      <c r="J38" s="23">
        <v>167693</v>
      </c>
      <c r="K38" s="23">
        <v>65799210.07</v>
      </c>
      <c r="L38" s="36">
        <v>8153.9475000000002</v>
      </c>
      <c r="M38" s="6">
        <f t="shared" si="4"/>
        <v>1965.4826610056048</v>
      </c>
      <c r="N38" s="6">
        <f t="shared" si="5"/>
        <v>4766.0752672248618</v>
      </c>
      <c r="O38" s="6">
        <f t="shared" si="6"/>
        <v>1317.4903480798719</v>
      </c>
      <c r="P38" s="6">
        <f t="shared" si="3"/>
        <v>8049.0482763103391</v>
      </c>
    </row>
    <row r="39" spans="1:16" x14ac:dyDescent="0.2">
      <c r="A39" s="26" t="s">
        <v>37</v>
      </c>
      <c r="B39" s="26" t="s">
        <v>426</v>
      </c>
      <c r="C39" s="23">
        <v>11255729.720000001</v>
      </c>
      <c r="D39" s="23">
        <v>1787073.32</v>
      </c>
      <c r="E39" s="23">
        <v>13042803.039999999</v>
      </c>
      <c r="F39" s="23">
        <v>15887813</v>
      </c>
      <c r="G39" s="23">
        <v>2455610.0699999998</v>
      </c>
      <c r="H39" s="23">
        <v>18343423.07</v>
      </c>
      <c r="I39" s="23">
        <v>4612031.05</v>
      </c>
      <c r="J39" s="23">
        <v>326116.09000000003</v>
      </c>
      <c r="K39" s="23">
        <v>36324373.25</v>
      </c>
      <c r="L39" s="36">
        <v>4922.9602000000004</v>
      </c>
      <c r="M39" s="6">
        <f t="shared" si="4"/>
        <v>2649.3821826956873</v>
      </c>
      <c r="N39" s="6">
        <f t="shared" si="5"/>
        <v>3726.096154504763</v>
      </c>
      <c r="O39" s="6">
        <f t="shared" si="6"/>
        <v>936.8410189462835</v>
      </c>
      <c r="P39" s="6">
        <f t="shared" si="3"/>
        <v>7312.3193561467333</v>
      </c>
    </row>
    <row r="40" spans="1:16" x14ac:dyDescent="0.2">
      <c r="A40" s="26" t="s">
        <v>38</v>
      </c>
      <c r="B40" s="26" t="s">
        <v>427</v>
      </c>
      <c r="C40" s="23">
        <v>3062704.22</v>
      </c>
      <c r="D40" s="23">
        <v>862328.01</v>
      </c>
      <c r="E40" s="23">
        <v>3925032.23</v>
      </c>
      <c r="F40" s="23">
        <v>17783507</v>
      </c>
      <c r="G40" s="23">
        <v>2999921.17</v>
      </c>
      <c r="H40" s="23">
        <v>20783428.170000002</v>
      </c>
      <c r="I40" s="23">
        <v>6468486.8799999999</v>
      </c>
      <c r="J40" s="23">
        <v>47568.08</v>
      </c>
      <c r="K40" s="23">
        <v>31224515.359999999</v>
      </c>
      <c r="L40" s="36">
        <v>3346.8887999999993</v>
      </c>
      <c r="M40" s="6">
        <f t="shared" si="4"/>
        <v>1172.7405553479998</v>
      </c>
      <c r="N40" s="6">
        <f t="shared" si="5"/>
        <v>6209.7755294409562</v>
      </c>
      <c r="O40" s="6">
        <f t="shared" si="6"/>
        <v>1932.6865236753613</v>
      </c>
      <c r="P40" s="6">
        <f t="shared" si="3"/>
        <v>9315.2026084643167</v>
      </c>
    </row>
    <row r="41" spans="1:16" x14ac:dyDescent="0.2">
      <c r="A41" s="26" t="s">
        <v>39</v>
      </c>
      <c r="B41" s="26" t="s">
        <v>428</v>
      </c>
      <c r="C41" s="23">
        <v>2080464.2</v>
      </c>
      <c r="D41" s="23">
        <v>666674.44999999995</v>
      </c>
      <c r="E41" s="23">
        <v>2747138.65</v>
      </c>
      <c r="F41" s="23">
        <v>6460368</v>
      </c>
      <c r="G41" s="23">
        <v>1480079</v>
      </c>
      <c r="H41" s="23">
        <v>7940447</v>
      </c>
      <c r="I41" s="23">
        <v>3599194.82</v>
      </c>
      <c r="J41" s="23">
        <v>648937.78</v>
      </c>
      <c r="K41" s="23">
        <v>14935718.25</v>
      </c>
      <c r="L41" s="36">
        <v>1443.8311999999999</v>
      </c>
      <c r="M41" s="6">
        <f t="shared" si="4"/>
        <v>1902.6730063735984</v>
      </c>
      <c r="N41" s="6">
        <f t="shared" si="5"/>
        <v>5499.5674009537961</v>
      </c>
      <c r="O41" s="6">
        <f t="shared" si="6"/>
        <v>2492.8085914752364</v>
      </c>
      <c r="P41" s="6">
        <f t="shared" si="3"/>
        <v>9895.0489988026311</v>
      </c>
    </row>
    <row r="42" spans="1:16" x14ac:dyDescent="0.2">
      <c r="A42" s="26" t="s">
        <v>40</v>
      </c>
      <c r="B42" s="26" t="s">
        <v>429</v>
      </c>
      <c r="C42" s="23">
        <v>217277.91</v>
      </c>
      <c r="D42" s="23">
        <v>115801.09</v>
      </c>
      <c r="E42" s="23">
        <v>333079</v>
      </c>
      <c r="F42" s="23">
        <v>1523378</v>
      </c>
      <c r="G42" s="23">
        <v>438285.32</v>
      </c>
      <c r="H42" s="23">
        <v>1961663.32</v>
      </c>
      <c r="I42" s="23">
        <v>599717.23</v>
      </c>
      <c r="J42" s="23">
        <v>3643</v>
      </c>
      <c r="K42" s="23">
        <v>2898102.55</v>
      </c>
      <c r="L42" s="36">
        <v>272.41329999999999</v>
      </c>
      <c r="M42" s="6">
        <f t="shared" si="4"/>
        <v>1222.6972765279816</v>
      </c>
      <c r="N42" s="6">
        <f t="shared" si="5"/>
        <v>7201.0556019107735</v>
      </c>
      <c r="O42" s="6">
        <f t="shared" si="6"/>
        <v>2201.4976141032762</v>
      </c>
      <c r="P42" s="6">
        <f t="shared" si="3"/>
        <v>10625.250492542033</v>
      </c>
    </row>
    <row r="43" spans="1:16" x14ac:dyDescent="0.2">
      <c r="A43" s="26" t="s">
        <v>41</v>
      </c>
      <c r="B43" s="26" t="s">
        <v>430</v>
      </c>
      <c r="C43" s="23">
        <v>2944824.07</v>
      </c>
      <c r="D43" s="23">
        <v>682354.05</v>
      </c>
      <c r="E43" s="23">
        <v>3627178.12</v>
      </c>
      <c r="F43" s="23">
        <v>8132381</v>
      </c>
      <c r="G43" s="23">
        <v>1905292.15</v>
      </c>
      <c r="H43" s="23">
        <v>10037673.15</v>
      </c>
      <c r="I43" s="23">
        <v>2540917.59</v>
      </c>
      <c r="J43" s="23">
        <v>38384</v>
      </c>
      <c r="K43" s="23">
        <v>16244152.859999999</v>
      </c>
      <c r="L43" s="36">
        <v>2057.9497000000001</v>
      </c>
      <c r="M43" s="6">
        <f t="shared" si="4"/>
        <v>1762.5202987225587</v>
      </c>
      <c r="N43" s="6">
        <f t="shared" si="5"/>
        <v>4877.511413422787</v>
      </c>
      <c r="O43" s="6">
        <f t="shared" si="6"/>
        <v>1234.6840109843306</v>
      </c>
      <c r="P43" s="6">
        <f t="shared" si="3"/>
        <v>7874.7157231296751</v>
      </c>
    </row>
    <row r="44" spans="1:16" x14ac:dyDescent="0.2">
      <c r="A44" s="26" t="s">
        <v>42</v>
      </c>
      <c r="B44" s="26" t="s">
        <v>431</v>
      </c>
      <c r="C44" s="23">
        <v>13298222.220000001</v>
      </c>
      <c r="D44" s="23">
        <v>1112562.27</v>
      </c>
      <c r="E44" s="23">
        <v>14410784.49</v>
      </c>
      <c r="F44" s="23">
        <v>14366301</v>
      </c>
      <c r="G44" s="23">
        <v>4028923.7</v>
      </c>
      <c r="H44" s="23">
        <v>18395224.699999999</v>
      </c>
      <c r="I44" s="23">
        <v>10517873.92</v>
      </c>
      <c r="J44" s="23">
        <v>2034771.86</v>
      </c>
      <c r="K44" s="23">
        <v>45358654.969999999</v>
      </c>
      <c r="L44" s="36">
        <v>3421.4010000000003</v>
      </c>
      <c r="M44" s="6">
        <f t="shared" si="4"/>
        <v>4211.9542520739305</v>
      </c>
      <c r="N44" s="6">
        <f t="shared" si="5"/>
        <v>5376.5181865557406</v>
      </c>
      <c r="O44" s="6">
        <f t="shared" si="6"/>
        <v>3074.1424112519985</v>
      </c>
      <c r="P44" s="6">
        <f t="shared" si="3"/>
        <v>12662.614849881669</v>
      </c>
    </row>
    <row r="45" spans="1:16" x14ac:dyDescent="0.2">
      <c r="A45" s="26" t="s">
        <v>43</v>
      </c>
      <c r="B45" s="26" t="s">
        <v>432</v>
      </c>
      <c r="C45" s="23">
        <v>1831436.23</v>
      </c>
      <c r="D45" s="23">
        <v>466525.6</v>
      </c>
      <c r="E45" s="23">
        <v>2297961.83</v>
      </c>
      <c r="F45" s="23">
        <v>4973411</v>
      </c>
      <c r="G45" s="23">
        <v>838212.09</v>
      </c>
      <c r="H45" s="23">
        <v>5811623.0899999999</v>
      </c>
      <c r="I45" s="23">
        <v>1409106.91</v>
      </c>
      <c r="J45" s="23">
        <v>633263.28</v>
      </c>
      <c r="K45" s="23">
        <v>10151955.109999999</v>
      </c>
      <c r="L45" s="36">
        <v>1188.6846999999998</v>
      </c>
      <c r="M45" s="6">
        <f t="shared" si="4"/>
        <v>1933.1971127415036</v>
      </c>
      <c r="N45" s="6">
        <f t="shared" si="5"/>
        <v>4889.1207988123351</v>
      </c>
      <c r="O45" s="6">
        <f t="shared" si="6"/>
        <v>1185.4337066843716</v>
      </c>
      <c r="P45" s="6">
        <f t="shared" si="3"/>
        <v>8007.7516182382105</v>
      </c>
    </row>
    <row r="46" spans="1:16" x14ac:dyDescent="0.2">
      <c r="A46" s="26" t="s">
        <v>44</v>
      </c>
      <c r="B46" s="26" t="s">
        <v>433</v>
      </c>
      <c r="C46" s="23">
        <v>1330555.8</v>
      </c>
      <c r="D46" s="23">
        <v>359044.34</v>
      </c>
      <c r="E46" s="23">
        <v>1689600.14</v>
      </c>
      <c r="F46" s="23">
        <v>4490159</v>
      </c>
      <c r="G46" s="23">
        <v>898047.03</v>
      </c>
      <c r="H46" s="23">
        <v>5388206.0300000003</v>
      </c>
      <c r="I46" s="23">
        <v>1798096.41</v>
      </c>
      <c r="J46" s="23">
        <v>53275.44</v>
      </c>
      <c r="K46" s="23">
        <v>8929178.0199999996</v>
      </c>
      <c r="L46" s="36">
        <v>1007.8919000000001</v>
      </c>
      <c r="M46" s="6">
        <f t="shared" si="4"/>
        <v>1676.3703924994336</v>
      </c>
      <c r="N46" s="6">
        <f t="shared" si="5"/>
        <v>5346.0158078460599</v>
      </c>
      <c r="O46" s="6">
        <f t="shared" si="6"/>
        <v>1784.0171252492453</v>
      </c>
      <c r="P46" s="6">
        <f t="shared" si="3"/>
        <v>8806.4033255947379</v>
      </c>
    </row>
    <row r="47" spans="1:16" x14ac:dyDescent="0.2">
      <c r="A47" s="26" t="s">
        <v>45</v>
      </c>
      <c r="B47" s="26" t="s">
        <v>434</v>
      </c>
      <c r="C47" s="23">
        <v>6027283.4299999997</v>
      </c>
      <c r="D47" s="23">
        <v>1046962.92</v>
      </c>
      <c r="E47" s="23">
        <v>7074246.3499999996</v>
      </c>
      <c r="F47" s="23">
        <v>5563063</v>
      </c>
      <c r="G47" s="23">
        <v>1268566.04</v>
      </c>
      <c r="H47" s="23">
        <v>6831629.04</v>
      </c>
      <c r="I47" s="23">
        <v>2245493.4500000002</v>
      </c>
      <c r="J47" s="23">
        <v>571833.52</v>
      </c>
      <c r="K47" s="23">
        <v>16723202.359999999</v>
      </c>
      <c r="L47" s="36">
        <v>1602.203</v>
      </c>
      <c r="M47" s="6">
        <f t="shared" si="4"/>
        <v>4415.3246186656743</v>
      </c>
      <c r="N47" s="6">
        <f t="shared" si="5"/>
        <v>4263.8972964100058</v>
      </c>
      <c r="O47" s="6">
        <f t="shared" si="6"/>
        <v>1401.5037108281535</v>
      </c>
      <c r="P47" s="6">
        <f t="shared" si="3"/>
        <v>10080.725625903833</v>
      </c>
    </row>
    <row r="48" spans="1:16" x14ac:dyDescent="0.2">
      <c r="A48" s="26" t="s">
        <v>46</v>
      </c>
      <c r="B48" s="26" t="s">
        <v>389</v>
      </c>
      <c r="C48" s="23">
        <v>22546659.440000001</v>
      </c>
      <c r="D48" s="23">
        <v>4543133.63</v>
      </c>
      <c r="E48" s="23">
        <v>27089793.07</v>
      </c>
      <c r="F48" s="23">
        <v>38333170</v>
      </c>
      <c r="G48" s="23">
        <v>6874874.8399999999</v>
      </c>
      <c r="H48" s="23">
        <v>45208044.840000004</v>
      </c>
      <c r="I48" s="23">
        <v>8390943.0999999996</v>
      </c>
      <c r="J48" s="23">
        <v>6271565.0800000001</v>
      </c>
      <c r="K48" s="23">
        <v>86960346.090000004</v>
      </c>
      <c r="L48" s="36">
        <v>10000.162200000002</v>
      </c>
      <c r="M48" s="6">
        <f t="shared" si="4"/>
        <v>2708.9353680683294</v>
      </c>
      <c r="N48" s="6">
        <f t="shared" si="5"/>
        <v>4520.7311577406208</v>
      </c>
      <c r="O48" s="6">
        <f t="shared" si="6"/>
        <v>839.08070011104394</v>
      </c>
      <c r="P48" s="6">
        <f t="shared" si="3"/>
        <v>8068.7472259199931</v>
      </c>
    </row>
    <row r="49" spans="1:16" x14ac:dyDescent="0.2">
      <c r="A49" s="26" t="s">
        <v>47</v>
      </c>
      <c r="B49" s="26" t="s">
        <v>435</v>
      </c>
      <c r="C49" s="23">
        <v>545068.74</v>
      </c>
      <c r="D49" s="23">
        <v>208442.07</v>
      </c>
      <c r="E49" s="23">
        <v>753510.81</v>
      </c>
      <c r="F49" s="23">
        <v>3006904</v>
      </c>
      <c r="G49" s="23">
        <v>558388.18999999994</v>
      </c>
      <c r="H49" s="23">
        <v>3565292.19</v>
      </c>
      <c r="I49" s="23">
        <v>796393.16</v>
      </c>
      <c r="J49" s="23">
        <v>16537.18</v>
      </c>
      <c r="K49" s="23">
        <v>5131733.34</v>
      </c>
      <c r="L49" s="36">
        <v>583.84899999999993</v>
      </c>
      <c r="M49" s="6">
        <f t="shared" si="4"/>
        <v>1290.5919338733133</v>
      </c>
      <c r="N49" s="6">
        <f t="shared" si="5"/>
        <v>6106.531294906732</v>
      </c>
      <c r="O49" s="6">
        <f t="shared" si="6"/>
        <v>1364.0396061310375</v>
      </c>
      <c r="P49" s="6">
        <f t="shared" si="3"/>
        <v>8761.1628349110833</v>
      </c>
    </row>
    <row r="50" spans="1:16" x14ac:dyDescent="0.2">
      <c r="A50" s="26" t="s">
        <v>48</v>
      </c>
      <c r="B50" s="26" t="s">
        <v>436</v>
      </c>
      <c r="C50" s="23">
        <v>1313599.47</v>
      </c>
      <c r="D50" s="23">
        <v>226728.14</v>
      </c>
      <c r="E50" s="23">
        <v>1540327.61</v>
      </c>
      <c r="F50" s="23">
        <v>4326307</v>
      </c>
      <c r="G50" s="23">
        <v>771154.79</v>
      </c>
      <c r="H50" s="23">
        <v>5097461.79</v>
      </c>
      <c r="I50" s="23">
        <v>1434513.42</v>
      </c>
      <c r="J50" s="23">
        <v>31296.16</v>
      </c>
      <c r="K50" s="23">
        <v>8103598.9800000004</v>
      </c>
      <c r="L50" s="36">
        <v>913.46769999999992</v>
      </c>
      <c r="M50" s="6">
        <f t="shared" si="4"/>
        <v>1686.2420094328461</v>
      </c>
      <c r="N50" s="6">
        <f t="shared" si="5"/>
        <v>5580.3415818643616</v>
      </c>
      <c r="O50" s="6">
        <f t="shared" si="6"/>
        <v>1570.404098579512</v>
      </c>
      <c r="P50" s="6">
        <f t="shared" si="3"/>
        <v>8836.9876898767197</v>
      </c>
    </row>
    <row r="51" spans="1:16" x14ac:dyDescent="0.2">
      <c r="A51" s="26" t="s">
        <v>49</v>
      </c>
      <c r="B51" s="26" t="s">
        <v>437</v>
      </c>
      <c r="C51" s="23">
        <v>195046.04</v>
      </c>
      <c r="D51" s="23">
        <v>147250.68</v>
      </c>
      <c r="E51" s="23">
        <v>342296.72</v>
      </c>
      <c r="F51" s="23">
        <v>2169580</v>
      </c>
      <c r="G51" s="23">
        <v>426829.4</v>
      </c>
      <c r="H51" s="23">
        <v>2596409.4</v>
      </c>
      <c r="I51" s="23">
        <v>514701.27</v>
      </c>
      <c r="J51" s="23">
        <v>13612</v>
      </c>
      <c r="K51" s="23">
        <v>3467019.39</v>
      </c>
      <c r="L51" s="36">
        <v>451.57659999999998</v>
      </c>
      <c r="M51" s="6">
        <f t="shared" si="4"/>
        <v>758.00366980928595</v>
      </c>
      <c r="N51" s="6">
        <f t="shared" si="5"/>
        <v>5749.6544329356302</v>
      </c>
      <c r="O51" s="6">
        <f t="shared" si="6"/>
        <v>1139.7872919013075</v>
      </c>
      <c r="P51" s="6">
        <f t="shared" si="3"/>
        <v>7647.4453946462245</v>
      </c>
    </row>
    <row r="52" spans="1:16" x14ac:dyDescent="0.2">
      <c r="A52" s="26" t="s">
        <v>50</v>
      </c>
      <c r="B52" s="26" t="s">
        <v>438</v>
      </c>
      <c r="C52" s="23">
        <v>2172358.2200000002</v>
      </c>
      <c r="D52" s="23">
        <v>554528.92000000004</v>
      </c>
      <c r="E52" s="23">
        <v>2726887.14</v>
      </c>
      <c r="F52" s="23">
        <v>8599396</v>
      </c>
      <c r="G52" s="23">
        <v>1627253.7</v>
      </c>
      <c r="H52" s="23">
        <v>10226649.699999999</v>
      </c>
      <c r="I52" s="23">
        <v>2216562.64</v>
      </c>
      <c r="J52" s="23">
        <v>54592.32</v>
      </c>
      <c r="K52" s="23">
        <v>15224691.800000001</v>
      </c>
      <c r="L52" s="36">
        <v>1813.3440999999998</v>
      </c>
      <c r="M52" s="6">
        <f t="shared" si="4"/>
        <v>1503.789126399121</v>
      </c>
      <c r="N52" s="6">
        <f t="shared" si="5"/>
        <v>5639.6630402359933</v>
      </c>
      <c r="O52" s="6">
        <f t="shared" si="6"/>
        <v>1222.361845167721</v>
      </c>
      <c r="P52" s="6">
        <f t="shared" si="3"/>
        <v>8365.814011802835</v>
      </c>
    </row>
    <row r="53" spans="1:16" x14ac:dyDescent="0.2">
      <c r="A53" s="26" t="s">
        <v>51</v>
      </c>
      <c r="B53" s="26" t="s">
        <v>439</v>
      </c>
      <c r="C53" s="23">
        <v>4234989.88</v>
      </c>
      <c r="D53" s="23">
        <v>1002599.73</v>
      </c>
      <c r="E53" s="23">
        <v>5237589.6100000003</v>
      </c>
      <c r="F53" s="23">
        <v>7685033</v>
      </c>
      <c r="G53" s="23">
        <v>1607216.92</v>
      </c>
      <c r="H53" s="23">
        <v>9292249.9199999999</v>
      </c>
      <c r="I53" s="23">
        <v>1599824.85</v>
      </c>
      <c r="J53" s="23">
        <v>100576.54</v>
      </c>
      <c r="K53" s="23">
        <v>16230240.92</v>
      </c>
      <c r="L53" s="36">
        <v>2063.1729</v>
      </c>
      <c r="M53" s="6">
        <f t="shared" si="4"/>
        <v>2538.6091538910773</v>
      </c>
      <c r="N53" s="6">
        <f t="shared" si="5"/>
        <v>4503.8638884797292</v>
      </c>
      <c r="O53" s="6">
        <f t="shared" si="6"/>
        <v>775.41967035336688</v>
      </c>
      <c r="P53" s="6">
        <f t="shared" si="3"/>
        <v>7817.8927127241741</v>
      </c>
    </row>
    <row r="54" spans="1:16" x14ac:dyDescent="0.2">
      <c r="A54" s="26" t="s">
        <v>52</v>
      </c>
      <c r="B54" s="26" t="s">
        <v>440</v>
      </c>
      <c r="C54" s="23">
        <v>892191.53</v>
      </c>
      <c r="D54" s="23">
        <v>299690.83</v>
      </c>
      <c r="E54" s="23">
        <v>1191882.3600000001</v>
      </c>
      <c r="F54" s="23">
        <v>5556150</v>
      </c>
      <c r="G54" s="23">
        <v>805110.84</v>
      </c>
      <c r="H54" s="23">
        <v>6361260.8399999999</v>
      </c>
      <c r="I54" s="23">
        <v>1685821.76</v>
      </c>
      <c r="J54" s="23">
        <v>45212.7</v>
      </c>
      <c r="K54" s="23">
        <v>9284177.6600000001</v>
      </c>
      <c r="L54" s="36">
        <v>1026.1779000000001</v>
      </c>
      <c r="M54" s="6">
        <f t="shared" si="4"/>
        <v>1161.4773227916912</v>
      </c>
      <c r="N54" s="6">
        <f t="shared" si="5"/>
        <v>6198.984445094753</v>
      </c>
      <c r="O54" s="6">
        <f t="shared" si="6"/>
        <v>1642.8162797113441</v>
      </c>
      <c r="P54" s="6">
        <f t="shared" si="3"/>
        <v>9003.2780475977888</v>
      </c>
    </row>
    <row r="55" spans="1:16" x14ac:dyDescent="0.2">
      <c r="A55" s="26" t="s">
        <v>53</v>
      </c>
      <c r="B55" s="26" t="s">
        <v>441</v>
      </c>
      <c r="C55" s="23">
        <v>878560.9</v>
      </c>
      <c r="D55" s="23">
        <v>243822.45</v>
      </c>
      <c r="E55" s="23">
        <v>1122383.3500000001</v>
      </c>
      <c r="F55" s="23">
        <v>2284216</v>
      </c>
      <c r="G55" s="23">
        <v>408640.41</v>
      </c>
      <c r="H55" s="23">
        <v>2692856.41</v>
      </c>
      <c r="I55" s="23">
        <v>711130.08</v>
      </c>
      <c r="J55" s="23">
        <v>8841</v>
      </c>
      <c r="K55" s="23">
        <v>4535210.84</v>
      </c>
      <c r="L55" s="36">
        <v>552.51620000000003</v>
      </c>
      <c r="M55" s="6">
        <f t="shared" si="4"/>
        <v>2031.4035135983345</v>
      </c>
      <c r="N55" s="6">
        <f t="shared" si="5"/>
        <v>4873.8053472459269</v>
      </c>
      <c r="O55" s="6">
        <f t="shared" si="6"/>
        <v>1287.0755282831524</v>
      </c>
      <c r="P55" s="6">
        <f t="shared" si="3"/>
        <v>8192.2843891274133</v>
      </c>
    </row>
    <row r="56" spans="1:16" x14ac:dyDescent="0.2">
      <c r="A56" s="26" t="s">
        <v>54</v>
      </c>
      <c r="B56" s="26" t="s">
        <v>442</v>
      </c>
      <c r="C56" s="23">
        <v>6436229.6299999999</v>
      </c>
      <c r="D56" s="23">
        <v>654423.91</v>
      </c>
      <c r="E56" s="23">
        <v>7090653.54</v>
      </c>
      <c r="F56" s="23">
        <v>6582685</v>
      </c>
      <c r="G56" s="23">
        <v>997955.63</v>
      </c>
      <c r="H56" s="23">
        <v>7580640.6299999999</v>
      </c>
      <c r="I56" s="23">
        <v>1554317.92</v>
      </c>
      <c r="J56" s="23">
        <v>100304.39</v>
      </c>
      <c r="K56" s="23">
        <v>16325916.48</v>
      </c>
      <c r="L56" s="36">
        <v>2090.7440999999999</v>
      </c>
      <c r="M56" s="6">
        <f t="shared" si="4"/>
        <v>3391.4497427016536</v>
      </c>
      <c r="N56" s="6">
        <f t="shared" si="5"/>
        <v>3625.8098874941224</v>
      </c>
      <c r="O56" s="6">
        <f t="shared" si="6"/>
        <v>743.42810294191429</v>
      </c>
      <c r="P56" s="6">
        <f t="shared" si="3"/>
        <v>7760.68773313769</v>
      </c>
    </row>
    <row r="57" spans="1:16" x14ac:dyDescent="0.2">
      <c r="A57" s="26" t="s">
        <v>55</v>
      </c>
      <c r="B57" s="26" t="s">
        <v>443</v>
      </c>
      <c r="C57" s="23">
        <v>2242774.4900000002</v>
      </c>
      <c r="D57" s="23">
        <v>597020.88</v>
      </c>
      <c r="E57" s="23">
        <v>2839795.37</v>
      </c>
      <c r="F57" s="23">
        <v>10774700</v>
      </c>
      <c r="G57" s="23">
        <v>2006689.02</v>
      </c>
      <c r="H57" s="23">
        <v>12781389.02</v>
      </c>
      <c r="I57" s="23">
        <v>3065418.91</v>
      </c>
      <c r="J57" s="23">
        <v>8082.33</v>
      </c>
      <c r="K57" s="23">
        <v>18694685.629999999</v>
      </c>
      <c r="L57" s="36">
        <v>2263.0007000000001</v>
      </c>
      <c r="M57" s="6">
        <f t="shared" si="4"/>
        <v>1254.8804646856715</v>
      </c>
      <c r="N57" s="6">
        <f t="shared" si="5"/>
        <v>5647.9827955864084</v>
      </c>
      <c r="O57" s="6">
        <f t="shared" si="6"/>
        <v>1354.5815120605132</v>
      </c>
      <c r="P57" s="6">
        <f t="shared" si="3"/>
        <v>8257.4447723325939</v>
      </c>
    </row>
    <row r="58" spans="1:16" x14ac:dyDescent="0.2">
      <c r="A58" s="26" t="s">
        <v>56</v>
      </c>
      <c r="B58" s="26" t="s">
        <v>444</v>
      </c>
      <c r="C58" s="23">
        <v>715201.21</v>
      </c>
      <c r="D58" s="23">
        <v>280361.89</v>
      </c>
      <c r="E58" s="23">
        <v>995563.1</v>
      </c>
      <c r="F58" s="23">
        <v>3112029</v>
      </c>
      <c r="G58" s="23">
        <v>593569.57999999996</v>
      </c>
      <c r="H58" s="23">
        <v>3705598.58</v>
      </c>
      <c r="I58" s="23">
        <v>756409.33</v>
      </c>
      <c r="J58" s="23">
        <v>11338</v>
      </c>
      <c r="K58" s="23">
        <v>5468909.0099999998</v>
      </c>
      <c r="L58" s="36">
        <v>708.17089999999996</v>
      </c>
      <c r="M58" s="6">
        <f t="shared" si="4"/>
        <v>1405.8232271334505</v>
      </c>
      <c r="N58" s="6">
        <f t="shared" si="5"/>
        <v>5232.633224550741</v>
      </c>
      <c r="O58" s="6">
        <f t="shared" si="6"/>
        <v>1068.1169333560586</v>
      </c>
      <c r="P58" s="6">
        <f t="shared" si="3"/>
        <v>7706.5733850402494</v>
      </c>
    </row>
    <row r="59" spans="1:16" x14ac:dyDescent="0.2">
      <c r="A59" s="26" t="s">
        <v>57</v>
      </c>
      <c r="B59" s="26" t="s">
        <v>445</v>
      </c>
      <c r="C59" s="23">
        <v>164793226.88</v>
      </c>
      <c r="D59" s="23">
        <v>12399613.710000001</v>
      </c>
      <c r="E59" s="23">
        <v>177192840.59</v>
      </c>
      <c r="F59" s="23">
        <v>63755725</v>
      </c>
      <c r="G59" s="23">
        <v>14499853.439999999</v>
      </c>
      <c r="H59" s="23">
        <v>78255578.439999998</v>
      </c>
      <c r="I59" s="23">
        <v>31821042.41</v>
      </c>
      <c r="J59" s="23">
        <v>14286020.560000001</v>
      </c>
      <c r="K59" s="23">
        <v>301555482</v>
      </c>
      <c r="L59" s="36">
        <v>30562.479499999998</v>
      </c>
      <c r="M59" s="6">
        <f t="shared" si="4"/>
        <v>5797.7246443633612</v>
      </c>
      <c r="N59" s="6">
        <f t="shared" si="5"/>
        <v>2560.5114414882473</v>
      </c>
      <c r="O59" s="6">
        <f t="shared" si="6"/>
        <v>1041.1800001370964</v>
      </c>
      <c r="P59" s="6">
        <f t="shared" si="3"/>
        <v>9399.4160859887052</v>
      </c>
    </row>
    <row r="60" spans="1:16" x14ac:dyDescent="0.2">
      <c r="A60" s="26" t="s">
        <v>58</v>
      </c>
      <c r="B60" s="26" t="s">
        <v>446</v>
      </c>
      <c r="C60" s="23">
        <v>2681806.17</v>
      </c>
      <c r="D60" s="23">
        <v>538112.04</v>
      </c>
      <c r="E60" s="23">
        <v>3219918.21</v>
      </c>
      <c r="F60" s="23">
        <v>9654154</v>
      </c>
      <c r="G60" s="23">
        <v>1778844.91</v>
      </c>
      <c r="H60" s="23">
        <v>11432998.91</v>
      </c>
      <c r="I60" s="23">
        <v>2721495.39</v>
      </c>
      <c r="J60" s="23">
        <v>37073</v>
      </c>
      <c r="K60" s="23">
        <v>17411485.510000002</v>
      </c>
      <c r="L60" s="36">
        <v>2194.2883999999995</v>
      </c>
      <c r="M60" s="6">
        <f t="shared" si="4"/>
        <v>1467.4088465308391</v>
      </c>
      <c r="N60" s="6">
        <f t="shared" si="5"/>
        <v>5210.3446885104086</v>
      </c>
      <c r="O60" s="6">
        <f t="shared" si="6"/>
        <v>1240.2633081412639</v>
      </c>
      <c r="P60" s="6">
        <f t="shared" si="3"/>
        <v>7918.0168431825123</v>
      </c>
    </row>
    <row r="61" spans="1:16" x14ac:dyDescent="0.2">
      <c r="A61" s="26" t="s">
        <v>59</v>
      </c>
      <c r="B61" s="26" t="s">
        <v>447</v>
      </c>
      <c r="C61" s="23">
        <v>8267014.5199999996</v>
      </c>
      <c r="D61" s="23">
        <v>1586058.5</v>
      </c>
      <c r="E61" s="23">
        <v>9853073.0199999996</v>
      </c>
      <c r="F61" s="23">
        <v>26362503</v>
      </c>
      <c r="G61" s="23">
        <v>4692102.1100000003</v>
      </c>
      <c r="H61" s="23">
        <v>31054605.109999999</v>
      </c>
      <c r="I61" s="23">
        <v>9933454.5600000005</v>
      </c>
      <c r="J61" s="23">
        <v>95579</v>
      </c>
      <c r="K61" s="23">
        <v>50936711.689999998</v>
      </c>
      <c r="L61" s="36">
        <v>5711.9134999999997</v>
      </c>
      <c r="M61" s="6">
        <f t="shared" si="4"/>
        <v>1725.003892303341</v>
      </c>
      <c r="N61" s="6">
        <f t="shared" si="5"/>
        <v>5436.8129191732332</v>
      </c>
      <c r="O61" s="6">
        <f t="shared" si="6"/>
        <v>1739.0765038721265</v>
      </c>
      <c r="P61" s="6">
        <f t="shared" si="3"/>
        <v>8900.8933153487014</v>
      </c>
    </row>
    <row r="62" spans="1:16" x14ac:dyDescent="0.2">
      <c r="A62" s="26" t="s">
        <v>60</v>
      </c>
      <c r="B62" s="26" t="s">
        <v>448</v>
      </c>
      <c r="C62" s="23">
        <v>9529999.2699999996</v>
      </c>
      <c r="D62" s="23">
        <v>1257355.2</v>
      </c>
      <c r="E62" s="23">
        <v>10787354.470000001</v>
      </c>
      <c r="F62" s="23">
        <v>5293778</v>
      </c>
      <c r="G62" s="23">
        <v>864111.59</v>
      </c>
      <c r="H62" s="23">
        <v>6157889.5899999999</v>
      </c>
      <c r="I62" s="23">
        <v>739951.69</v>
      </c>
      <c r="J62" s="23">
        <v>48019.040000000001</v>
      </c>
      <c r="K62" s="23">
        <v>17733214.789999999</v>
      </c>
      <c r="L62" s="36">
        <v>2154.6927999999998</v>
      </c>
      <c r="M62" s="6">
        <f t="shared" si="4"/>
        <v>5006.4466127143514</v>
      </c>
      <c r="N62" s="6">
        <f t="shared" si="5"/>
        <v>2857.896768393156</v>
      </c>
      <c r="O62" s="6">
        <f t="shared" si="6"/>
        <v>343.41400778802438</v>
      </c>
      <c r="P62" s="6">
        <f t="shared" si="3"/>
        <v>8207.7573888955339</v>
      </c>
    </row>
    <row r="63" spans="1:16" x14ac:dyDescent="0.2">
      <c r="A63" s="26" t="s">
        <v>61</v>
      </c>
      <c r="B63" s="26" t="s">
        <v>449</v>
      </c>
      <c r="C63" s="23">
        <v>2172491.87</v>
      </c>
      <c r="D63" s="23">
        <v>328824.18</v>
      </c>
      <c r="E63" s="23">
        <v>2501316.0499999998</v>
      </c>
      <c r="F63" s="23">
        <v>3168637</v>
      </c>
      <c r="G63" s="23">
        <v>942866.44</v>
      </c>
      <c r="H63" s="23">
        <v>4111503.44</v>
      </c>
      <c r="I63" s="23">
        <v>980914.85</v>
      </c>
      <c r="J63" s="23">
        <v>27283.59</v>
      </c>
      <c r="K63" s="23">
        <v>7621017.9299999997</v>
      </c>
      <c r="L63" s="36">
        <v>767.12810000000002</v>
      </c>
      <c r="M63" s="6">
        <f t="shared" si="4"/>
        <v>3260.6236820160802</v>
      </c>
      <c r="N63" s="6">
        <f t="shared" si="5"/>
        <v>5359.6047909078025</v>
      </c>
      <c r="O63" s="6">
        <f t="shared" si="6"/>
        <v>1278.6845508592371</v>
      </c>
      <c r="P63" s="6">
        <f t="shared" si="3"/>
        <v>9898.9130237831196</v>
      </c>
    </row>
    <row r="64" spans="1:16" x14ac:dyDescent="0.2">
      <c r="A64" s="26" t="s">
        <v>62</v>
      </c>
      <c r="B64" s="26" t="s">
        <v>450</v>
      </c>
      <c r="C64" s="23">
        <v>16952388.02</v>
      </c>
      <c r="D64" s="23">
        <v>1693460.16</v>
      </c>
      <c r="E64" s="23">
        <v>18645848.18</v>
      </c>
      <c r="F64" s="23">
        <v>15531761</v>
      </c>
      <c r="G64" s="23">
        <v>3519072.86</v>
      </c>
      <c r="H64" s="23">
        <v>19050833.859999999</v>
      </c>
      <c r="I64" s="23">
        <v>4134148.91</v>
      </c>
      <c r="J64" s="23">
        <v>3400508.19</v>
      </c>
      <c r="K64" s="23">
        <v>45231339.140000001</v>
      </c>
      <c r="L64" s="36">
        <v>5262.5880000000006</v>
      </c>
      <c r="M64" s="6">
        <f t="shared" si="4"/>
        <v>3543.0948005049981</v>
      </c>
      <c r="N64" s="6">
        <f t="shared" si="5"/>
        <v>3620.0504124586605</v>
      </c>
      <c r="O64" s="6">
        <f t="shared" si="6"/>
        <v>785.57335478285586</v>
      </c>
      <c r="P64" s="6">
        <f t="shared" si="3"/>
        <v>7948.718567746515</v>
      </c>
    </row>
    <row r="65" spans="1:16" x14ac:dyDescent="0.2">
      <c r="A65" s="26" t="s">
        <v>63</v>
      </c>
      <c r="B65" s="26" t="s">
        <v>451</v>
      </c>
      <c r="C65" s="23">
        <v>1167881.82</v>
      </c>
      <c r="D65" s="23">
        <v>250241.73</v>
      </c>
      <c r="E65" s="23">
        <v>1418123.55</v>
      </c>
      <c r="F65" s="23">
        <v>2866202</v>
      </c>
      <c r="G65" s="43">
        <v>516053.01</v>
      </c>
      <c r="H65" s="23">
        <v>3382255.01</v>
      </c>
      <c r="I65" s="23">
        <v>1515357.24</v>
      </c>
      <c r="J65" s="23">
        <v>38310.879999999997</v>
      </c>
      <c r="K65" s="23">
        <v>6354046.6799999997</v>
      </c>
      <c r="L65" s="36">
        <v>598.94710000000009</v>
      </c>
      <c r="M65" s="6">
        <f t="shared" si="4"/>
        <v>2367.6941586327071</v>
      </c>
      <c r="N65" s="6">
        <f t="shared" si="5"/>
        <v>5647.0012293239242</v>
      </c>
      <c r="O65" s="6">
        <f t="shared" si="6"/>
        <v>2530.0351900860692</v>
      </c>
      <c r="P65" s="6">
        <f t="shared" si="3"/>
        <v>10544.7305780427</v>
      </c>
    </row>
    <row r="66" spans="1:16" x14ac:dyDescent="0.2">
      <c r="A66" s="26" t="s">
        <v>64</v>
      </c>
      <c r="B66" s="26" t="s">
        <v>452</v>
      </c>
      <c r="C66" s="23">
        <v>993412.54</v>
      </c>
      <c r="D66" s="23">
        <v>131508.38</v>
      </c>
      <c r="E66" s="23">
        <v>1124920.92</v>
      </c>
      <c r="F66" s="23">
        <v>1708681</v>
      </c>
      <c r="G66" s="23">
        <v>427756.3</v>
      </c>
      <c r="H66" s="23">
        <v>2136437.2999999998</v>
      </c>
      <c r="I66" s="23">
        <v>968526.7</v>
      </c>
      <c r="J66" s="23">
        <v>1</v>
      </c>
      <c r="K66" s="23">
        <v>4229885.92</v>
      </c>
      <c r="L66" s="36">
        <v>369.15199999999999</v>
      </c>
      <c r="M66" s="6">
        <f t="shared" si="4"/>
        <v>3047.3109179958392</v>
      </c>
      <c r="N66" s="6">
        <f t="shared" si="5"/>
        <v>5787.4190035540914</v>
      </c>
      <c r="O66" s="6">
        <f t="shared" si="6"/>
        <v>2623.6528584431344</v>
      </c>
      <c r="P66" s="6">
        <f t="shared" si="3"/>
        <v>11458.382779993066</v>
      </c>
    </row>
    <row r="67" spans="1:16" x14ac:dyDescent="0.2">
      <c r="A67" s="26" t="s">
        <v>65</v>
      </c>
      <c r="B67" s="26" t="s">
        <v>453</v>
      </c>
      <c r="C67" s="23">
        <v>3708304.54</v>
      </c>
      <c r="D67" s="23">
        <v>379868.89</v>
      </c>
      <c r="E67" s="23">
        <v>4088173.43</v>
      </c>
      <c r="F67" s="23">
        <v>5426785</v>
      </c>
      <c r="G67" s="23">
        <v>1063868.47</v>
      </c>
      <c r="H67" s="23">
        <v>6490653.4699999997</v>
      </c>
      <c r="I67" s="23">
        <v>1338276.56</v>
      </c>
      <c r="J67" s="23">
        <v>172667.5</v>
      </c>
      <c r="K67" s="23">
        <v>12089770.960000001</v>
      </c>
      <c r="L67" s="36">
        <v>1361.4867000000002</v>
      </c>
      <c r="M67" s="6">
        <f t="shared" ref="M67:M98" si="7">E67/L67</f>
        <v>3002.7274082075128</v>
      </c>
      <c r="N67" s="6">
        <f t="shared" ref="N67:N98" si="8">H67/L67</f>
        <v>4767.3278556448613</v>
      </c>
      <c r="O67" s="6">
        <f t="shared" ref="O67:O98" si="9">I67/L67</f>
        <v>982.95235642037483</v>
      </c>
      <c r="P67" s="6">
        <f t="shared" si="3"/>
        <v>8753.0076202727505</v>
      </c>
    </row>
    <row r="68" spans="1:16" x14ac:dyDescent="0.2">
      <c r="A68" s="26" t="s">
        <v>66</v>
      </c>
      <c r="B68" s="26" t="s">
        <v>454</v>
      </c>
      <c r="C68" s="23">
        <v>4874351.3499999996</v>
      </c>
      <c r="D68" s="23">
        <v>689453.06</v>
      </c>
      <c r="E68" s="23">
        <v>5563804.4100000001</v>
      </c>
      <c r="F68" s="23">
        <v>9069643</v>
      </c>
      <c r="G68" s="23">
        <v>2246243.65</v>
      </c>
      <c r="H68" s="23">
        <v>11315886.65</v>
      </c>
      <c r="I68" s="23">
        <v>2454712.31</v>
      </c>
      <c r="J68" s="23">
        <v>2019857.85</v>
      </c>
      <c r="K68" s="23">
        <v>21354261.219999999</v>
      </c>
      <c r="L68" s="36">
        <v>2271.5879</v>
      </c>
      <c r="M68" s="6">
        <f t="shared" si="7"/>
        <v>2449.301834192725</v>
      </c>
      <c r="N68" s="6">
        <f t="shared" si="8"/>
        <v>4981.4874652220151</v>
      </c>
      <c r="O68" s="6">
        <f t="shared" si="9"/>
        <v>1080.6151547118209</v>
      </c>
      <c r="P68" s="6">
        <f t="shared" ref="P68:P131" si="10">(E68+H68+I68)/L68</f>
        <v>8511.4044541265612</v>
      </c>
    </row>
    <row r="69" spans="1:16" x14ac:dyDescent="0.2">
      <c r="A69" s="26" t="s">
        <v>67</v>
      </c>
      <c r="B69" s="26" t="s">
        <v>455</v>
      </c>
      <c r="C69" s="23">
        <v>4361202.5599999996</v>
      </c>
      <c r="D69" s="23">
        <v>1059865.29</v>
      </c>
      <c r="E69" s="23">
        <v>5421067.8499999996</v>
      </c>
      <c r="F69" s="23">
        <v>6214475</v>
      </c>
      <c r="G69" s="23">
        <v>978553.7</v>
      </c>
      <c r="H69" s="23">
        <v>7193028.7000000002</v>
      </c>
      <c r="I69" s="23">
        <v>1932230.29</v>
      </c>
      <c r="J69" s="23">
        <v>-830107.9</v>
      </c>
      <c r="K69" s="23">
        <v>13716218.939999999</v>
      </c>
      <c r="L69" s="36">
        <v>1795.6896000000002</v>
      </c>
      <c r="M69" s="6">
        <f t="shared" si="7"/>
        <v>3018.9337010138051</v>
      </c>
      <c r="N69" s="6">
        <f t="shared" si="8"/>
        <v>4005.719418322632</v>
      </c>
      <c r="O69" s="6">
        <f t="shared" si="9"/>
        <v>1076.0380246118259</v>
      </c>
      <c r="P69" s="6">
        <f t="shared" si="10"/>
        <v>8100.6911439482628</v>
      </c>
    </row>
    <row r="70" spans="1:16" x14ac:dyDescent="0.2">
      <c r="A70" s="26" t="s">
        <v>68</v>
      </c>
      <c r="B70" s="26" t="s">
        <v>456</v>
      </c>
      <c r="C70" s="23">
        <v>5764901.4199999999</v>
      </c>
      <c r="D70" s="23">
        <v>1315450.6299999999</v>
      </c>
      <c r="E70" s="23">
        <v>7080352.0499999998</v>
      </c>
      <c r="F70" s="23">
        <v>14123283</v>
      </c>
      <c r="G70" s="23">
        <v>2817474.36</v>
      </c>
      <c r="H70" s="23">
        <v>16940757.359999999</v>
      </c>
      <c r="I70" s="23">
        <v>3263033.74</v>
      </c>
      <c r="J70" s="23">
        <v>7172170.5599999996</v>
      </c>
      <c r="K70" s="23">
        <v>34456313.710000001</v>
      </c>
      <c r="L70" s="36">
        <v>3463.5273999999999</v>
      </c>
      <c r="M70" s="6">
        <f t="shared" si="7"/>
        <v>2044.2604409596991</v>
      </c>
      <c r="N70" s="6">
        <f t="shared" si="8"/>
        <v>4891.1861820408867</v>
      </c>
      <c r="O70" s="6">
        <f t="shared" si="9"/>
        <v>942.11287024898377</v>
      </c>
      <c r="P70" s="6">
        <f t="shared" si="10"/>
        <v>7877.5594932495696</v>
      </c>
    </row>
    <row r="71" spans="1:16" x14ac:dyDescent="0.2">
      <c r="A71" s="26" t="s">
        <v>69</v>
      </c>
      <c r="B71" s="26" t="s">
        <v>457</v>
      </c>
      <c r="C71" s="23">
        <v>5642075.0300000003</v>
      </c>
      <c r="D71" s="23">
        <v>2039516.52</v>
      </c>
      <c r="E71" s="23">
        <v>7681591.5499999998</v>
      </c>
      <c r="F71" s="23">
        <v>16849966</v>
      </c>
      <c r="G71" s="23">
        <v>2823434.93</v>
      </c>
      <c r="H71" s="23">
        <v>19673400.93</v>
      </c>
      <c r="I71" s="23">
        <v>3511723.29</v>
      </c>
      <c r="J71" s="23">
        <v>312229.87</v>
      </c>
      <c r="K71" s="23">
        <v>31178945.640000001</v>
      </c>
      <c r="L71" s="36">
        <v>4237.4444999999996</v>
      </c>
      <c r="M71" s="6">
        <f t="shared" si="7"/>
        <v>1812.7887102710138</v>
      </c>
      <c r="N71" s="6">
        <f t="shared" si="8"/>
        <v>4642.7512926717982</v>
      </c>
      <c r="O71" s="6">
        <f t="shared" si="9"/>
        <v>828.73611441990579</v>
      </c>
      <c r="P71" s="6">
        <f t="shared" si="10"/>
        <v>7284.2761173627177</v>
      </c>
    </row>
    <row r="72" spans="1:16" x14ac:dyDescent="0.2">
      <c r="A72" s="26" t="s">
        <v>71</v>
      </c>
      <c r="B72" s="26" t="s">
        <v>458</v>
      </c>
      <c r="C72" s="23">
        <v>5289035.3499999996</v>
      </c>
      <c r="D72" s="23">
        <v>1158193.1599999999</v>
      </c>
      <c r="E72" s="23">
        <v>6447228.5099999998</v>
      </c>
      <c r="F72" s="23">
        <v>15625120</v>
      </c>
      <c r="G72" s="23">
        <v>2775734.39</v>
      </c>
      <c r="H72" s="23">
        <v>18400854.390000001</v>
      </c>
      <c r="I72" s="23">
        <v>4068263.71</v>
      </c>
      <c r="J72" s="23">
        <v>579993.55000000005</v>
      </c>
      <c r="K72" s="23">
        <v>29496340.16</v>
      </c>
      <c r="L72" s="36">
        <v>3812.6987999999997</v>
      </c>
      <c r="M72" s="6">
        <f t="shared" si="7"/>
        <v>1690.9881551619028</v>
      </c>
      <c r="N72" s="6">
        <f t="shared" si="8"/>
        <v>4826.2019517513427</v>
      </c>
      <c r="O72" s="6">
        <f t="shared" si="9"/>
        <v>1067.0299237904658</v>
      </c>
      <c r="P72" s="6">
        <f t="shared" si="10"/>
        <v>7584.220030703711</v>
      </c>
    </row>
    <row r="73" spans="1:16" x14ac:dyDescent="0.2">
      <c r="A73" s="26" t="s">
        <v>72</v>
      </c>
      <c r="B73" s="26" t="s">
        <v>459</v>
      </c>
      <c r="C73" s="23">
        <v>1855723.61</v>
      </c>
      <c r="D73" s="23">
        <v>442623.26</v>
      </c>
      <c r="E73" s="23">
        <v>2298346.87</v>
      </c>
      <c r="F73" s="23">
        <v>6528942</v>
      </c>
      <c r="G73" s="23">
        <v>1009182.62</v>
      </c>
      <c r="H73" s="23">
        <v>7538124.6200000001</v>
      </c>
      <c r="I73" s="23">
        <v>1732525.44</v>
      </c>
      <c r="J73" s="23">
        <v>-73882.2</v>
      </c>
      <c r="K73" s="23">
        <v>11495114.73</v>
      </c>
      <c r="L73" s="36">
        <v>1478.9855000000002</v>
      </c>
      <c r="M73" s="6">
        <f t="shared" si="7"/>
        <v>1554.0023009015299</v>
      </c>
      <c r="N73" s="6">
        <f t="shared" si="8"/>
        <v>5096.8211791123031</v>
      </c>
      <c r="O73" s="6">
        <f t="shared" si="9"/>
        <v>1171.4282797228234</v>
      </c>
      <c r="P73" s="6">
        <f t="shared" si="10"/>
        <v>7822.2517597366559</v>
      </c>
    </row>
    <row r="74" spans="1:16" x14ac:dyDescent="0.2">
      <c r="A74" s="26" t="s">
        <v>73</v>
      </c>
      <c r="B74" s="26" t="s">
        <v>460</v>
      </c>
      <c r="C74" s="23">
        <v>4362806.3600000003</v>
      </c>
      <c r="D74" s="23">
        <v>839129.35</v>
      </c>
      <c r="E74" s="23">
        <v>5201935.71</v>
      </c>
      <c r="F74" s="23">
        <v>12418587</v>
      </c>
      <c r="G74" s="23">
        <v>1935329.29</v>
      </c>
      <c r="H74" s="23">
        <v>14353916.289999999</v>
      </c>
      <c r="I74" s="23">
        <v>3246416.22</v>
      </c>
      <c r="J74" s="23">
        <v>103169.95</v>
      </c>
      <c r="K74" s="23">
        <v>22905438.170000002</v>
      </c>
      <c r="L74" s="36">
        <v>2798.0909999999999</v>
      </c>
      <c r="M74" s="6">
        <f t="shared" si="7"/>
        <v>1859.1016911172653</v>
      </c>
      <c r="N74" s="6">
        <f t="shared" si="8"/>
        <v>5129.8961649210123</v>
      </c>
      <c r="O74" s="6">
        <f t="shared" si="9"/>
        <v>1160.2253893815464</v>
      </c>
      <c r="P74" s="6">
        <f t="shared" si="10"/>
        <v>8149.2232454198238</v>
      </c>
    </row>
    <row r="75" spans="1:16" x14ac:dyDescent="0.2">
      <c r="A75" s="26" t="s">
        <v>74</v>
      </c>
      <c r="B75" s="26" t="s">
        <v>461</v>
      </c>
      <c r="C75" s="23">
        <v>3846058.12</v>
      </c>
      <c r="D75" s="23">
        <v>3173524.14</v>
      </c>
      <c r="E75" s="23">
        <v>7019582.2599999998</v>
      </c>
      <c r="F75" s="23">
        <v>5242370</v>
      </c>
      <c r="G75" s="23">
        <v>1674503.01</v>
      </c>
      <c r="H75" s="23">
        <v>6916873.0099999998</v>
      </c>
      <c r="I75" s="23">
        <v>1085387.44</v>
      </c>
      <c r="J75" s="23">
        <v>776917.71</v>
      </c>
      <c r="K75" s="23">
        <v>15798760.42</v>
      </c>
      <c r="L75" s="36">
        <v>1438.2541999999999</v>
      </c>
      <c r="M75" s="6">
        <f t="shared" si="7"/>
        <v>4880.6269851323923</v>
      </c>
      <c r="N75" s="6">
        <f t="shared" si="8"/>
        <v>4809.2145394047875</v>
      </c>
      <c r="O75" s="6">
        <f t="shared" si="9"/>
        <v>754.65619359915661</v>
      </c>
      <c r="P75" s="6">
        <f t="shared" si="10"/>
        <v>10444.497718136336</v>
      </c>
    </row>
    <row r="76" spans="1:16" x14ac:dyDescent="0.2">
      <c r="A76" s="26" t="s">
        <v>75</v>
      </c>
      <c r="B76" s="26" t="s">
        <v>462</v>
      </c>
      <c r="C76" s="23">
        <v>23968590.280000001</v>
      </c>
      <c r="D76" s="23">
        <v>4566212.24</v>
      </c>
      <c r="E76" s="23">
        <v>28534802.52</v>
      </c>
      <c r="F76" s="23">
        <v>48192192</v>
      </c>
      <c r="G76" s="23">
        <v>8042128.4299999997</v>
      </c>
      <c r="H76" s="23">
        <v>56234320.43</v>
      </c>
      <c r="I76" s="23">
        <v>11987598.439999999</v>
      </c>
      <c r="J76" s="23">
        <v>225650.66</v>
      </c>
      <c r="K76" s="23">
        <v>96982372.049999997</v>
      </c>
      <c r="L76" s="36">
        <v>12458.847099999999</v>
      </c>
      <c r="M76" s="6">
        <f t="shared" si="7"/>
        <v>2290.3244811472164</v>
      </c>
      <c r="N76" s="6">
        <f t="shared" si="8"/>
        <v>4513.6054707662324</v>
      </c>
      <c r="O76" s="6">
        <f t="shared" si="9"/>
        <v>962.17558043552845</v>
      </c>
      <c r="P76" s="6">
        <f t="shared" si="10"/>
        <v>7766.1055323489772</v>
      </c>
    </row>
    <row r="77" spans="1:16" x14ac:dyDescent="0.2">
      <c r="A77" s="26" t="s">
        <v>76</v>
      </c>
      <c r="B77" s="26" t="s">
        <v>463</v>
      </c>
      <c r="C77" s="23">
        <v>4566465.75</v>
      </c>
      <c r="D77" s="23">
        <v>655450.43999999994</v>
      </c>
      <c r="E77" s="23">
        <v>5221916.1900000004</v>
      </c>
      <c r="F77" s="23">
        <v>17999269</v>
      </c>
      <c r="G77" s="23">
        <v>3123224.89</v>
      </c>
      <c r="H77" s="23">
        <v>21122493.890000001</v>
      </c>
      <c r="I77" s="23">
        <v>6346963.75</v>
      </c>
      <c r="J77" s="23">
        <v>164131.29999999999</v>
      </c>
      <c r="K77" s="23">
        <v>32855505.129999999</v>
      </c>
      <c r="L77" s="36">
        <v>4036.0033999999996</v>
      </c>
      <c r="M77" s="6">
        <f t="shared" si="7"/>
        <v>1293.8334467210807</v>
      </c>
      <c r="N77" s="6">
        <f t="shared" si="8"/>
        <v>5233.5173677009298</v>
      </c>
      <c r="O77" s="6">
        <f t="shared" si="9"/>
        <v>1572.586323886645</v>
      </c>
      <c r="P77" s="6">
        <f t="shared" si="10"/>
        <v>8099.9371383086554</v>
      </c>
    </row>
    <row r="78" spans="1:16" x14ac:dyDescent="0.2">
      <c r="A78" s="26" t="s">
        <v>77</v>
      </c>
      <c r="B78" s="26" t="s">
        <v>464</v>
      </c>
      <c r="C78" s="23">
        <v>686592.97</v>
      </c>
      <c r="D78" s="23">
        <v>348676.21</v>
      </c>
      <c r="E78" s="23">
        <v>1035269.18</v>
      </c>
      <c r="F78" s="23">
        <v>3231229</v>
      </c>
      <c r="G78" s="23">
        <v>733036.35</v>
      </c>
      <c r="H78" s="23">
        <v>3964265.35</v>
      </c>
      <c r="I78" s="23">
        <v>1363297.1</v>
      </c>
      <c r="J78" s="23">
        <v>32098.98</v>
      </c>
      <c r="K78" s="23">
        <v>6394930.6100000003</v>
      </c>
      <c r="L78" s="36">
        <v>667.0539</v>
      </c>
      <c r="M78" s="6">
        <f t="shared" si="7"/>
        <v>1552.0022894701613</v>
      </c>
      <c r="N78" s="6">
        <f t="shared" si="8"/>
        <v>5942.9460647782735</v>
      </c>
      <c r="O78" s="6">
        <f t="shared" si="9"/>
        <v>2043.7585328561906</v>
      </c>
      <c r="P78" s="6">
        <f t="shared" si="10"/>
        <v>9538.7068871046267</v>
      </c>
    </row>
    <row r="79" spans="1:16" x14ac:dyDescent="0.2">
      <c r="A79" s="26" t="s">
        <v>78</v>
      </c>
      <c r="B79" s="26" t="s">
        <v>465</v>
      </c>
      <c r="C79" s="23">
        <v>4327909.9400000004</v>
      </c>
      <c r="D79" s="23">
        <v>1132661.3400000001</v>
      </c>
      <c r="E79" s="23">
        <v>5460571.2800000003</v>
      </c>
      <c r="F79" s="23">
        <v>11787531</v>
      </c>
      <c r="G79" s="23">
        <v>1856941.05</v>
      </c>
      <c r="H79" s="23">
        <v>13644472.050000001</v>
      </c>
      <c r="I79" s="23">
        <v>2497535.42</v>
      </c>
      <c r="J79" s="23">
        <v>171937.38</v>
      </c>
      <c r="K79" s="23">
        <v>21774516.129999999</v>
      </c>
      <c r="L79" s="36">
        <v>2870.8990000000003</v>
      </c>
      <c r="M79" s="6">
        <f t="shared" si="7"/>
        <v>1902.0422801359434</v>
      </c>
      <c r="N79" s="6">
        <f t="shared" si="8"/>
        <v>4752.682713672616</v>
      </c>
      <c r="O79" s="6">
        <f t="shared" si="9"/>
        <v>869.94889754045676</v>
      </c>
      <c r="P79" s="6">
        <f t="shared" si="10"/>
        <v>7524.6738913490153</v>
      </c>
    </row>
    <row r="80" spans="1:16" x14ac:dyDescent="0.2">
      <c r="A80" s="26" t="s">
        <v>79</v>
      </c>
      <c r="B80" s="26" t="s">
        <v>466</v>
      </c>
      <c r="C80" s="23">
        <v>1520611.87</v>
      </c>
      <c r="D80" s="23">
        <v>247172.29</v>
      </c>
      <c r="E80" s="23">
        <v>1767784.16</v>
      </c>
      <c r="F80" s="23">
        <v>3649853</v>
      </c>
      <c r="G80" s="23">
        <v>992380.27</v>
      </c>
      <c r="H80" s="23">
        <v>4642233.2699999996</v>
      </c>
      <c r="I80" s="23">
        <v>1247089.8799999999</v>
      </c>
      <c r="J80" s="23">
        <v>16258.69</v>
      </c>
      <c r="K80" s="23">
        <v>7673366</v>
      </c>
      <c r="L80" s="36">
        <v>773.66470000000004</v>
      </c>
      <c r="M80" s="6">
        <f t="shared" si="7"/>
        <v>2284.9487122780706</v>
      </c>
      <c r="N80" s="6">
        <f t="shared" si="8"/>
        <v>6000.3167651309404</v>
      </c>
      <c r="O80" s="6">
        <f t="shared" si="9"/>
        <v>1611.9255279451161</v>
      </c>
      <c r="P80" s="6">
        <f t="shared" si="10"/>
        <v>9897.1910053541269</v>
      </c>
    </row>
    <row r="81" spans="1:16" x14ac:dyDescent="0.2">
      <c r="A81" s="26" t="s">
        <v>80</v>
      </c>
      <c r="B81" s="26" t="s">
        <v>467</v>
      </c>
      <c r="C81" s="23">
        <v>3060164.87</v>
      </c>
      <c r="D81" s="23">
        <v>698036.81</v>
      </c>
      <c r="E81" s="23">
        <v>3758201.68</v>
      </c>
      <c r="F81" s="23">
        <v>10082197</v>
      </c>
      <c r="G81" s="23">
        <v>1990838.74</v>
      </c>
      <c r="H81" s="23">
        <v>12073035.74</v>
      </c>
      <c r="I81" s="23">
        <v>3541433.15</v>
      </c>
      <c r="J81" s="23">
        <v>292017.3</v>
      </c>
      <c r="K81" s="23">
        <v>19664687.870000001</v>
      </c>
      <c r="L81" s="36">
        <v>2197.8910999999998</v>
      </c>
      <c r="M81" s="6">
        <f t="shared" si="7"/>
        <v>1709.9125975804718</v>
      </c>
      <c r="N81" s="6">
        <f t="shared" si="8"/>
        <v>5493.0090667367467</v>
      </c>
      <c r="O81" s="6">
        <f t="shared" si="9"/>
        <v>1611.2869058890135</v>
      </c>
      <c r="P81" s="6">
        <f t="shared" si="10"/>
        <v>8814.2085702062323</v>
      </c>
    </row>
    <row r="82" spans="1:16" x14ac:dyDescent="0.2">
      <c r="A82" s="26" t="s">
        <v>81</v>
      </c>
      <c r="B82" s="26" t="s">
        <v>468</v>
      </c>
      <c r="C82" s="23">
        <v>1316046.31</v>
      </c>
      <c r="D82" s="23">
        <v>375881.42</v>
      </c>
      <c r="E82" s="23">
        <v>1691927.73</v>
      </c>
      <c r="F82" s="23">
        <v>3342613</v>
      </c>
      <c r="G82" s="23">
        <v>698781.92</v>
      </c>
      <c r="H82" s="23">
        <v>4041394.92</v>
      </c>
      <c r="I82" s="23">
        <v>981951.17</v>
      </c>
      <c r="J82" s="23">
        <v>46410</v>
      </c>
      <c r="K82" s="23">
        <v>6761683.8200000003</v>
      </c>
      <c r="L82" s="36">
        <v>851.5542999999999</v>
      </c>
      <c r="M82" s="6">
        <f t="shared" si="7"/>
        <v>1986.8700445761358</v>
      </c>
      <c r="N82" s="6">
        <f t="shared" si="8"/>
        <v>4745.903954686155</v>
      </c>
      <c r="O82" s="6">
        <f t="shared" si="9"/>
        <v>1153.1280741580426</v>
      </c>
      <c r="P82" s="6">
        <f t="shared" si="10"/>
        <v>7885.9020734203341</v>
      </c>
    </row>
    <row r="83" spans="1:16" x14ac:dyDescent="0.2">
      <c r="A83" s="26" t="s">
        <v>82</v>
      </c>
      <c r="B83" s="26" t="s">
        <v>469</v>
      </c>
      <c r="C83" s="23">
        <v>13477848.57</v>
      </c>
      <c r="D83" s="23">
        <v>3234891.12</v>
      </c>
      <c r="E83" s="23">
        <v>16712739.689999999</v>
      </c>
      <c r="F83" s="23">
        <v>23582483</v>
      </c>
      <c r="G83" s="23">
        <v>4030014.7</v>
      </c>
      <c r="H83" s="23">
        <v>27612497.699999999</v>
      </c>
      <c r="I83" s="23">
        <v>5682011.9199999999</v>
      </c>
      <c r="J83" s="23">
        <v>2207229.7200000002</v>
      </c>
      <c r="K83" s="23">
        <v>52214479.030000001</v>
      </c>
      <c r="L83" s="36">
        <v>6257.3675000000012</v>
      </c>
      <c r="M83" s="6">
        <f t="shared" si="7"/>
        <v>2670.889905379538</v>
      </c>
      <c r="N83" s="6">
        <f t="shared" si="8"/>
        <v>4412.7978259228012</v>
      </c>
      <c r="O83" s="6">
        <f t="shared" si="9"/>
        <v>908.05149609640137</v>
      </c>
      <c r="P83" s="6">
        <f t="shared" si="10"/>
        <v>7991.7392273987416</v>
      </c>
    </row>
    <row r="84" spans="1:16" x14ac:dyDescent="0.2">
      <c r="A84" s="26" t="s">
        <v>83</v>
      </c>
      <c r="B84" s="26" t="s">
        <v>470</v>
      </c>
      <c r="C84" s="23">
        <v>3598256.46</v>
      </c>
      <c r="D84" s="23">
        <v>768401.9</v>
      </c>
      <c r="E84" s="23">
        <v>4366658.3600000003</v>
      </c>
      <c r="F84" s="23">
        <v>7566462</v>
      </c>
      <c r="G84" s="23">
        <v>1315564.1399999999</v>
      </c>
      <c r="H84" s="23">
        <v>8882026.1400000006</v>
      </c>
      <c r="I84" s="23">
        <v>2117525.21</v>
      </c>
      <c r="J84" s="23">
        <v>31817</v>
      </c>
      <c r="K84" s="23">
        <v>15398026.710000001</v>
      </c>
      <c r="L84" s="36">
        <v>1897.3348999999998</v>
      </c>
      <c r="M84" s="6">
        <f t="shared" si="7"/>
        <v>2301.4694770016622</v>
      </c>
      <c r="N84" s="6">
        <f t="shared" si="8"/>
        <v>4681.3170094536299</v>
      </c>
      <c r="O84" s="6">
        <f t="shared" si="9"/>
        <v>1116.0524217416757</v>
      </c>
      <c r="P84" s="6">
        <f t="shared" si="10"/>
        <v>8098.8389081969672</v>
      </c>
    </row>
    <row r="85" spans="1:16" x14ac:dyDescent="0.2">
      <c r="A85" s="26" t="s">
        <v>84</v>
      </c>
      <c r="B85" s="26" t="s">
        <v>471</v>
      </c>
      <c r="C85" s="23">
        <v>1230950.6299999999</v>
      </c>
      <c r="D85" s="23">
        <v>310665.65000000002</v>
      </c>
      <c r="E85" s="23">
        <v>1541616.28</v>
      </c>
      <c r="F85" s="23">
        <v>3156500</v>
      </c>
      <c r="G85" s="23">
        <v>629165.80000000005</v>
      </c>
      <c r="H85" s="23">
        <v>3785665.8</v>
      </c>
      <c r="I85" s="23">
        <v>1078416.42</v>
      </c>
      <c r="J85" s="23">
        <v>139772.39000000001</v>
      </c>
      <c r="K85" s="23">
        <v>6545470.8899999997</v>
      </c>
      <c r="L85" s="36">
        <v>694.00829999999996</v>
      </c>
      <c r="M85" s="6">
        <f t="shared" si="7"/>
        <v>2221.3225403788401</v>
      </c>
      <c r="N85" s="6">
        <f t="shared" si="8"/>
        <v>5454.7846185701237</v>
      </c>
      <c r="O85" s="6">
        <f t="shared" si="9"/>
        <v>1553.895565802311</v>
      </c>
      <c r="P85" s="6">
        <f t="shared" si="10"/>
        <v>9230.0027247512753</v>
      </c>
    </row>
    <row r="86" spans="1:16" x14ac:dyDescent="0.2">
      <c r="A86" s="26" t="s">
        <v>85</v>
      </c>
      <c r="B86" s="26" t="s">
        <v>472</v>
      </c>
      <c r="C86" s="23">
        <v>11269829.99</v>
      </c>
      <c r="D86" s="23">
        <v>1739382.05</v>
      </c>
      <c r="E86" s="23">
        <v>13009212.039999999</v>
      </c>
      <c r="F86" s="23">
        <v>27554995</v>
      </c>
      <c r="G86" s="23">
        <v>5752057.8600000003</v>
      </c>
      <c r="H86" s="23">
        <v>33307052.859999999</v>
      </c>
      <c r="I86" s="23">
        <v>6864317.1799999997</v>
      </c>
      <c r="J86" s="23">
        <v>2805828.16</v>
      </c>
      <c r="K86" s="23">
        <v>55986410.240000002</v>
      </c>
      <c r="L86" s="36">
        <v>6341.4525000000003</v>
      </c>
      <c r="M86" s="6">
        <f t="shared" si="7"/>
        <v>2051.4561987178804</v>
      </c>
      <c r="N86" s="6">
        <f t="shared" si="8"/>
        <v>5252.2750678965103</v>
      </c>
      <c r="O86" s="6">
        <f t="shared" si="9"/>
        <v>1082.45187991237</v>
      </c>
      <c r="P86" s="6">
        <f t="shared" si="10"/>
        <v>8386.1831465267605</v>
      </c>
    </row>
    <row r="87" spans="1:16" x14ac:dyDescent="0.2">
      <c r="A87" s="26" t="s">
        <v>86</v>
      </c>
      <c r="B87" s="26" t="s">
        <v>473</v>
      </c>
      <c r="C87" s="23">
        <v>1676552.52</v>
      </c>
      <c r="D87" s="23">
        <v>333858.84000000003</v>
      </c>
      <c r="E87" s="23">
        <v>2010411.36</v>
      </c>
      <c r="F87" s="23">
        <v>10406113</v>
      </c>
      <c r="G87" s="23">
        <v>2054848.67</v>
      </c>
      <c r="H87" s="23">
        <v>12460961.67</v>
      </c>
      <c r="I87" s="23">
        <v>4247486.18</v>
      </c>
      <c r="J87" s="23">
        <v>55271.96</v>
      </c>
      <c r="K87" s="23">
        <v>18774131.170000002</v>
      </c>
      <c r="L87" s="36">
        <v>1967.8842999999999</v>
      </c>
      <c r="M87" s="6">
        <f t="shared" si="7"/>
        <v>1021.6105489535132</v>
      </c>
      <c r="N87" s="6">
        <f t="shared" si="8"/>
        <v>6332.1617383704925</v>
      </c>
      <c r="O87" s="6">
        <f t="shared" si="9"/>
        <v>2158.4023918479352</v>
      </c>
      <c r="P87" s="6">
        <f t="shared" si="10"/>
        <v>9512.1746791719415</v>
      </c>
    </row>
    <row r="88" spans="1:16" x14ac:dyDescent="0.2">
      <c r="A88" s="26" t="s">
        <v>87</v>
      </c>
      <c r="B88" s="26" t="s">
        <v>474</v>
      </c>
      <c r="C88" s="23">
        <v>251559.79</v>
      </c>
      <c r="D88" s="23">
        <v>303999.90000000002</v>
      </c>
      <c r="E88" s="23">
        <v>555559.68999999994</v>
      </c>
      <c r="F88" s="23">
        <v>2105796</v>
      </c>
      <c r="G88" s="23">
        <v>611905.71</v>
      </c>
      <c r="H88" s="23">
        <v>2717701.71</v>
      </c>
      <c r="I88" s="23">
        <v>444348.3</v>
      </c>
      <c r="J88" s="23">
        <v>6312</v>
      </c>
      <c r="K88" s="23">
        <v>3723921.7</v>
      </c>
      <c r="L88" s="36">
        <v>435.9735</v>
      </c>
      <c r="M88" s="6">
        <f t="shared" si="7"/>
        <v>1274.2969240102896</v>
      </c>
      <c r="N88" s="6">
        <f t="shared" si="8"/>
        <v>6233.6396822283923</v>
      </c>
      <c r="O88" s="6">
        <f t="shared" si="9"/>
        <v>1019.2094244260259</v>
      </c>
      <c r="P88" s="6">
        <f t="shared" si="10"/>
        <v>8527.1460306647077</v>
      </c>
    </row>
    <row r="89" spans="1:16" x14ac:dyDescent="0.2">
      <c r="A89" s="26" t="s">
        <v>88</v>
      </c>
      <c r="B89" s="26" t="s">
        <v>475</v>
      </c>
      <c r="C89" s="23">
        <v>424711064.39999998</v>
      </c>
      <c r="D89" s="23">
        <v>36073238.130000003</v>
      </c>
      <c r="E89" s="23">
        <v>460784302.52999997</v>
      </c>
      <c r="F89" s="23">
        <v>229811280</v>
      </c>
      <c r="G89" s="23">
        <v>58304052.600000001</v>
      </c>
      <c r="H89" s="23">
        <v>288115332.60000002</v>
      </c>
      <c r="I89" s="23">
        <v>116264176.43000001</v>
      </c>
      <c r="J89" s="23">
        <v>42103432.549999997</v>
      </c>
      <c r="K89" s="23">
        <v>907267244.11000001</v>
      </c>
      <c r="L89" s="36">
        <v>82611.480299999981</v>
      </c>
      <c r="M89" s="6">
        <f t="shared" si="7"/>
        <v>5577.7272221328312</v>
      </c>
      <c r="N89" s="6">
        <f t="shared" si="8"/>
        <v>3487.5943579962709</v>
      </c>
      <c r="O89" s="6">
        <f t="shared" si="9"/>
        <v>1407.3610109368785</v>
      </c>
      <c r="P89" s="6">
        <f t="shared" si="10"/>
        <v>10472.682591065979</v>
      </c>
    </row>
    <row r="90" spans="1:16" x14ac:dyDescent="0.2">
      <c r="A90" s="26" t="s">
        <v>89</v>
      </c>
      <c r="B90" s="26" t="s">
        <v>476</v>
      </c>
      <c r="C90" s="23">
        <v>658582.84</v>
      </c>
      <c r="D90" s="23">
        <v>123019.01</v>
      </c>
      <c r="E90" s="23">
        <v>781601.85</v>
      </c>
      <c r="F90" s="23">
        <v>2552690</v>
      </c>
      <c r="G90" s="23">
        <v>386162.41</v>
      </c>
      <c r="H90" s="23">
        <v>2938852.41</v>
      </c>
      <c r="I90" s="23">
        <v>906521.7</v>
      </c>
      <c r="J90" s="23">
        <v>29486.83</v>
      </c>
      <c r="K90" s="23">
        <v>4656462.79</v>
      </c>
      <c r="L90" s="36">
        <v>549.10490000000004</v>
      </c>
      <c r="M90" s="6">
        <f t="shared" si="7"/>
        <v>1423.4108091186217</v>
      </c>
      <c r="N90" s="6">
        <f t="shared" si="8"/>
        <v>5352.0782823099917</v>
      </c>
      <c r="O90" s="6">
        <f t="shared" si="9"/>
        <v>1650.9080505382485</v>
      </c>
      <c r="P90" s="6">
        <f t="shared" si="10"/>
        <v>8426.3971419668615</v>
      </c>
    </row>
    <row r="91" spans="1:16" x14ac:dyDescent="0.2">
      <c r="A91" s="26" t="s">
        <v>90</v>
      </c>
      <c r="B91" s="26" t="s">
        <v>477</v>
      </c>
      <c r="C91" s="23">
        <v>19963543.07</v>
      </c>
      <c r="D91" s="23">
        <v>2002245.72</v>
      </c>
      <c r="E91" s="23">
        <v>21965788.789999999</v>
      </c>
      <c r="F91" s="23">
        <v>22014253</v>
      </c>
      <c r="G91" s="23">
        <v>4768657.3</v>
      </c>
      <c r="H91" s="23">
        <v>26782910.300000001</v>
      </c>
      <c r="I91" s="23">
        <v>5336182.75</v>
      </c>
      <c r="J91" s="23">
        <v>796393.48</v>
      </c>
      <c r="K91" s="23">
        <v>54881275.32</v>
      </c>
      <c r="L91" s="36">
        <v>6367.6911000000009</v>
      </c>
      <c r="M91" s="6">
        <f t="shared" si="7"/>
        <v>3449.5688382245798</v>
      </c>
      <c r="N91" s="6">
        <f t="shared" si="8"/>
        <v>4206.0630579269146</v>
      </c>
      <c r="O91" s="6">
        <f t="shared" si="9"/>
        <v>838.00904695267002</v>
      </c>
      <c r="P91" s="6">
        <f t="shared" si="10"/>
        <v>8493.6409431041648</v>
      </c>
    </row>
    <row r="92" spans="1:16" x14ac:dyDescent="0.2">
      <c r="A92" s="26" t="s">
        <v>91</v>
      </c>
      <c r="B92" s="26" t="s">
        <v>478</v>
      </c>
      <c r="C92" s="23">
        <v>3340922.93</v>
      </c>
      <c r="D92" s="23">
        <v>1551199.32</v>
      </c>
      <c r="E92" s="23">
        <v>4892122.25</v>
      </c>
      <c r="F92" s="23">
        <v>16498744</v>
      </c>
      <c r="G92" s="23">
        <v>2427485.5499999998</v>
      </c>
      <c r="H92" s="23">
        <v>18926229.550000001</v>
      </c>
      <c r="I92" s="23">
        <v>4640666.75</v>
      </c>
      <c r="J92" s="23">
        <v>66032</v>
      </c>
      <c r="K92" s="23">
        <v>28525050.550000001</v>
      </c>
      <c r="L92" s="36">
        <v>3342.2228000000005</v>
      </c>
      <c r="M92" s="6">
        <f t="shared" si="7"/>
        <v>1463.7331329317719</v>
      </c>
      <c r="N92" s="6">
        <f t="shared" si="8"/>
        <v>5662.7671709976958</v>
      </c>
      <c r="O92" s="6">
        <f t="shared" si="9"/>
        <v>1388.4971253262947</v>
      </c>
      <c r="P92" s="6">
        <f t="shared" si="10"/>
        <v>8514.9974292557617</v>
      </c>
    </row>
    <row r="93" spans="1:16" x14ac:dyDescent="0.2">
      <c r="A93" s="26" t="s">
        <v>92</v>
      </c>
      <c r="B93" s="26" t="s">
        <v>479</v>
      </c>
      <c r="C93" s="23">
        <v>43423186.399999999</v>
      </c>
      <c r="D93" s="23">
        <v>6258028.8399999999</v>
      </c>
      <c r="E93" s="23">
        <v>49681215.240000002</v>
      </c>
      <c r="F93" s="23">
        <v>31462664</v>
      </c>
      <c r="G93" s="23">
        <v>5259382.1399999997</v>
      </c>
      <c r="H93" s="23">
        <v>36722046.140000001</v>
      </c>
      <c r="I93" s="23">
        <v>6349829.1200000001</v>
      </c>
      <c r="J93" s="23">
        <v>573174.11</v>
      </c>
      <c r="K93" s="23">
        <v>93326264.609999999</v>
      </c>
      <c r="L93" s="36">
        <v>11788.079600000003</v>
      </c>
      <c r="M93" s="6">
        <f t="shared" si="7"/>
        <v>4214.5300104692196</v>
      </c>
      <c r="N93" s="6">
        <f t="shared" si="8"/>
        <v>3115.1847786979647</v>
      </c>
      <c r="O93" s="6">
        <f t="shared" si="9"/>
        <v>538.66527334952832</v>
      </c>
      <c r="P93" s="6">
        <f t="shared" si="10"/>
        <v>7868.3800625167123</v>
      </c>
    </row>
    <row r="94" spans="1:16" x14ac:dyDescent="0.2">
      <c r="A94" s="26" t="s">
        <v>93</v>
      </c>
      <c r="B94" s="26" t="s">
        <v>480</v>
      </c>
      <c r="C94" s="23">
        <v>3969635.45</v>
      </c>
      <c r="D94" s="23">
        <v>497856.46</v>
      </c>
      <c r="E94" s="23">
        <v>4467491.91</v>
      </c>
      <c r="F94" s="23">
        <v>9616674</v>
      </c>
      <c r="G94" s="23">
        <v>2142656.86</v>
      </c>
      <c r="H94" s="23">
        <v>11759330.859999999</v>
      </c>
      <c r="I94" s="23">
        <v>3999955.67</v>
      </c>
      <c r="J94" s="23">
        <v>39268</v>
      </c>
      <c r="K94" s="23">
        <v>20266046.440000001</v>
      </c>
      <c r="L94" s="36">
        <v>2266.1590000000001</v>
      </c>
      <c r="M94" s="6">
        <f t="shared" si="7"/>
        <v>1971.3938474749566</v>
      </c>
      <c r="N94" s="6">
        <f t="shared" si="8"/>
        <v>5189.102291586777</v>
      </c>
      <c r="O94" s="6">
        <f t="shared" si="9"/>
        <v>1765.0816513757418</v>
      </c>
      <c r="P94" s="6">
        <f t="shared" si="10"/>
        <v>8925.5777904374736</v>
      </c>
    </row>
    <row r="95" spans="1:16" x14ac:dyDescent="0.2">
      <c r="A95" s="26" t="s">
        <v>94</v>
      </c>
      <c r="B95" s="26" t="s">
        <v>481</v>
      </c>
      <c r="C95" s="23">
        <v>4781078.78</v>
      </c>
      <c r="D95" s="23">
        <v>969313.05</v>
      </c>
      <c r="E95" s="23">
        <v>5750391.8300000001</v>
      </c>
      <c r="F95" s="23">
        <v>19803144</v>
      </c>
      <c r="G95" s="23">
        <v>4286201.12</v>
      </c>
      <c r="H95" s="23">
        <v>24089345.120000001</v>
      </c>
      <c r="I95" s="23">
        <v>7290440.9199999999</v>
      </c>
      <c r="J95" s="23">
        <v>1551802.94</v>
      </c>
      <c r="K95" s="23">
        <v>38681980.810000002</v>
      </c>
      <c r="L95" s="36">
        <v>4241.7845000000007</v>
      </c>
      <c r="M95" s="6">
        <f t="shared" si="7"/>
        <v>1355.6539305568208</v>
      </c>
      <c r="N95" s="6">
        <f t="shared" si="8"/>
        <v>5679.0591601247061</v>
      </c>
      <c r="O95" s="6">
        <f t="shared" si="9"/>
        <v>1718.7202508755452</v>
      </c>
      <c r="P95" s="6">
        <f t="shared" si="10"/>
        <v>8753.4333415570727</v>
      </c>
    </row>
    <row r="96" spans="1:16" x14ac:dyDescent="0.2">
      <c r="A96" s="26" t="s">
        <v>95</v>
      </c>
      <c r="B96" s="26" t="s">
        <v>482</v>
      </c>
      <c r="C96" s="23">
        <v>3157462.63</v>
      </c>
      <c r="D96" s="23">
        <v>739484.04</v>
      </c>
      <c r="E96" s="23">
        <v>3896946.67</v>
      </c>
      <c r="F96" s="23">
        <v>9702622</v>
      </c>
      <c r="G96" s="23">
        <v>1726984.05</v>
      </c>
      <c r="H96" s="23">
        <v>11429606.050000001</v>
      </c>
      <c r="I96" s="23">
        <v>2149244.69</v>
      </c>
      <c r="J96" s="23">
        <v>60017</v>
      </c>
      <c r="K96" s="23">
        <v>17535814.41</v>
      </c>
      <c r="L96" s="36">
        <v>2240.1116000000002</v>
      </c>
      <c r="M96" s="6">
        <f t="shared" si="7"/>
        <v>1739.621664384935</v>
      </c>
      <c r="N96" s="6">
        <f t="shared" si="8"/>
        <v>5102.2484995836812</v>
      </c>
      <c r="O96" s="6">
        <f t="shared" si="9"/>
        <v>959.43643611327207</v>
      </c>
      <c r="P96" s="6">
        <f t="shared" si="10"/>
        <v>7801.3066000818881</v>
      </c>
    </row>
    <row r="97" spans="1:16" x14ac:dyDescent="0.2">
      <c r="A97" s="26" t="s">
        <v>96</v>
      </c>
      <c r="B97" s="26" t="s">
        <v>483</v>
      </c>
      <c r="C97" s="23">
        <v>14154214.51</v>
      </c>
      <c r="D97" s="23">
        <v>2543929.09</v>
      </c>
      <c r="E97" s="23">
        <v>16698143.6</v>
      </c>
      <c r="F97" s="23">
        <v>32679023</v>
      </c>
      <c r="G97" s="23">
        <v>6022745.29</v>
      </c>
      <c r="H97" s="23">
        <v>38701768.289999999</v>
      </c>
      <c r="I97" s="23">
        <v>8935093.9700000007</v>
      </c>
      <c r="J97" s="23">
        <v>2851487.44</v>
      </c>
      <c r="K97" s="23">
        <v>67186493.299999997</v>
      </c>
      <c r="L97" s="36">
        <v>8044.362799999999</v>
      </c>
      <c r="M97" s="6">
        <f t="shared" si="7"/>
        <v>2075.7571500877611</v>
      </c>
      <c r="N97" s="6">
        <f t="shared" si="8"/>
        <v>4811.0421238087374</v>
      </c>
      <c r="O97" s="6">
        <f t="shared" si="9"/>
        <v>1110.7273742054501</v>
      </c>
      <c r="P97" s="6">
        <f t="shared" si="10"/>
        <v>7997.5266481019489</v>
      </c>
    </row>
    <row r="98" spans="1:16" x14ac:dyDescent="0.2">
      <c r="A98" s="26" t="s">
        <v>97</v>
      </c>
      <c r="B98" s="26" t="s">
        <v>484</v>
      </c>
      <c r="C98" s="23">
        <v>2817276.44</v>
      </c>
      <c r="D98" s="23">
        <v>562219.04</v>
      </c>
      <c r="E98" s="23">
        <v>3379495.48</v>
      </c>
      <c r="F98" s="23">
        <v>10660933</v>
      </c>
      <c r="G98" s="23">
        <v>2087796.8</v>
      </c>
      <c r="H98" s="23">
        <v>12748729.800000001</v>
      </c>
      <c r="I98" s="23">
        <v>3820030.55</v>
      </c>
      <c r="J98" s="23">
        <v>118477.67</v>
      </c>
      <c r="K98" s="23">
        <v>20066733.5</v>
      </c>
      <c r="L98" s="36">
        <v>2253.4565999999995</v>
      </c>
      <c r="M98" s="6">
        <f t="shared" si="7"/>
        <v>1499.6940611148227</v>
      </c>
      <c r="N98" s="6">
        <f t="shared" si="8"/>
        <v>5657.4108416376885</v>
      </c>
      <c r="O98" s="6">
        <f t="shared" si="9"/>
        <v>1695.187096126014</v>
      </c>
      <c r="P98" s="6">
        <f t="shared" si="10"/>
        <v>8852.2919988785252</v>
      </c>
    </row>
    <row r="99" spans="1:16" x14ac:dyDescent="0.2">
      <c r="A99" s="26" t="s">
        <v>98</v>
      </c>
      <c r="B99" s="26" t="s">
        <v>485</v>
      </c>
      <c r="C99" s="23">
        <v>1082403.55</v>
      </c>
      <c r="D99" s="23">
        <v>339002.36</v>
      </c>
      <c r="E99" s="23">
        <v>1421405.91</v>
      </c>
      <c r="F99" s="23">
        <v>5008114</v>
      </c>
      <c r="G99" s="23">
        <v>822599.72</v>
      </c>
      <c r="H99" s="23">
        <v>5830713.7199999997</v>
      </c>
      <c r="I99" s="23">
        <v>2156921.19</v>
      </c>
      <c r="J99" s="23">
        <v>350888.76</v>
      </c>
      <c r="K99" s="23">
        <v>9759929.5800000001</v>
      </c>
      <c r="L99" s="36">
        <v>1067.8029999999999</v>
      </c>
      <c r="M99" s="6">
        <f t="shared" ref="M99:M130" si="11">E99/L99</f>
        <v>1331.1499499439503</v>
      </c>
      <c r="N99" s="6">
        <f t="shared" ref="N99:N130" si="12">H99/L99</f>
        <v>5460.4769980979645</v>
      </c>
      <c r="O99" s="6">
        <f t="shared" ref="O99:O130" si="13">I99/L99</f>
        <v>2019.9617251496766</v>
      </c>
      <c r="P99" s="6">
        <f t="shared" si="10"/>
        <v>8811.5886731915925</v>
      </c>
    </row>
    <row r="100" spans="1:16" x14ac:dyDescent="0.2">
      <c r="A100" s="26" t="s">
        <v>99</v>
      </c>
      <c r="B100" s="26" t="s">
        <v>486</v>
      </c>
      <c r="C100" s="23">
        <v>2182945.25</v>
      </c>
      <c r="D100" s="23">
        <v>616617.65</v>
      </c>
      <c r="E100" s="23">
        <v>2799562.9</v>
      </c>
      <c r="F100" s="23">
        <v>8617641</v>
      </c>
      <c r="G100" s="23">
        <v>1726555.39</v>
      </c>
      <c r="H100" s="23">
        <v>10344196.390000001</v>
      </c>
      <c r="I100" s="23">
        <v>3060286.84</v>
      </c>
      <c r="J100" s="23">
        <v>-214664.48</v>
      </c>
      <c r="K100" s="23">
        <v>15989381.65</v>
      </c>
      <c r="L100" s="36">
        <v>1739.0376999999999</v>
      </c>
      <c r="M100" s="6">
        <f t="shared" si="11"/>
        <v>1609.8345079005476</v>
      </c>
      <c r="N100" s="6">
        <f t="shared" si="12"/>
        <v>5948.2300987494418</v>
      </c>
      <c r="O100" s="6">
        <f t="shared" si="13"/>
        <v>1759.7587677368927</v>
      </c>
      <c r="P100" s="6">
        <f t="shared" si="10"/>
        <v>9317.8233743868823</v>
      </c>
    </row>
    <row r="101" spans="1:16" x14ac:dyDescent="0.2">
      <c r="A101" s="26" t="s">
        <v>100</v>
      </c>
      <c r="B101" s="26" t="s">
        <v>487</v>
      </c>
      <c r="C101" s="23">
        <v>4202460.83</v>
      </c>
      <c r="D101" s="23">
        <v>1567021.33</v>
      </c>
      <c r="E101" s="23">
        <v>5769482.1600000001</v>
      </c>
      <c r="F101" s="23">
        <v>14777792</v>
      </c>
      <c r="G101" s="23">
        <v>1973143.66</v>
      </c>
      <c r="H101" s="23">
        <v>16750935.66</v>
      </c>
      <c r="I101" s="23">
        <v>5983670.25</v>
      </c>
      <c r="J101" s="23">
        <v>395261.5</v>
      </c>
      <c r="K101" s="23">
        <v>28899349.57</v>
      </c>
      <c r="L101" s="36">
        <v>2946.4085999999998</v>
      </c>
      <c r="M101" s="6">
        <f t="shared" si="11"/>
        <v>1958.1405511781361</v>
      </c>
      <c r="N101" s="6">
        <f t="shared" si="12"/>
        <v>5685.2045775321185</v>
      </c>
      <c r="O101" s="6">
        <f t="shared" si="13"/>
        <v>2030.8351835519352</v>
      </c>
      <c r="P101" s="6">
        <f t="shared" si="10"/>
        <v>9674.1803122621895</v>
      </c>
    </row>
    <row r="102" spans="1:16" x14ac:dyDescent="0.2">
      <c r="A102" s="26" t="s">
        <v>101</v>
      </c>
      <c r="B102" s="26" t="s">
        <v>488</v>
      </c>
      <c r="C102" s="23">
        <v>2214756.9300000002</v>
      </c>
      <c r="D102" s="23">
        <v>563636.52</v>
      </c>
      <c r="E102" s="23">
        <v>2778393.45</v>
      </c>
      <c r="F102" s="23">
        <v>9940876</v>
      </c>
      <c r="G102" s="23">
        <v>1927865.8</v>
      </c>
      <c r="H102" s="23">
        <v>11868741.800000001</v>
      </c>
      <c r="I102" s="23">
        <v>3860091.57</v>
      </c>
      <c r="J102" s="23">
        <v>95011.98</v>
      </c>
      <c r="K102" s="23">
        <v>18602238.800000001</v>
      </c>
      <c r="L102" s="36">
        <v>2196.0419000000002</v>
      </c>
      <c r="M102" s="6">
        <f t="shared" si="11"/>
        <v>1265.1823492074536</v>
      </c>
      <c r="N102" s="6">
        <f t="shared" si="12"/>
        <v>5404.6062600171699</v>
      </c>
      <c r="O102" s="6">
        <f t="shared" si="13"/>
        <v>1757.7495083313299</v>
      </c>
      <c r="P102" s="6">
        <f t="shared" si="10"/>
        <v>8427.5381175559523</v>
      </c>
    </row>
    <row r="103" spans="1:16" x14ac:dyDescent="0.2">
      <c r="A103" s="26" t="s">
        <v>102</v>
      </c>
      <c r="B103" s="26" t="s">
        <v>489</v>
      </c>
      <c r="C103" s="23">
        <v>4269568.87</v>
      </c>
      <c r="D103" s="23">
        <v>884738.53</v>
      </c>
      <c r="E103" s="23">
        <v>5154307.4000000004</v>
      </c>
      <c r="F103" s="23">
        <v>18332542</v>
      </c>
      <c r="G103" s="23">
        <v>2936025.42</v>
      </c>
      <c r="H103" s="23">
        <v>21268567.420000002</v>
      </c>
      <c r="I103" s="23">
        <v>7298698.5999999996</v>
      </c>
      <c r="J103" s="23">
        <v>1318820.6599999999</v>
      </c>
      <c r="K103" s="23">
        <v>35040394.079999998</v>
      </c>
      <c r="L103" s="36">
        <v>3802.3996000000002</v>
      </c>
      <c r="M103" s="6">
        <f t="shared" si="11"/>
        <v>1355.5406959331681</v>
      </c>
      <c r="N103" s="6">
        <f t="shared" si="12"/>
        <v>5593.4593039616357</v>
      </c>
      <c r="O103" s="6">
        <f t="shared" si="13"/>
        <v>1919.498045392178</v>
      </c>
      <c r="P103" s="6">
        <f t="shared" si="10"/>
        <v>8868.4980452869822</v>
      </c>
    </row>
    <row r="104" spans="1:16" x14ac:dyDescent="0.2">
      <c r="A104" s="26" t="s">
        <v>103</v>
      </c>
      <c r="B104" s="26" t="s">
        <v>490</v>
      </c>
      <c r="C104" s="23">
        <v>2260294.5299999998</v>
      </c>
      <c r="D104" s="23">
        <v>1220894</v>
      </c>
      <c r="E104" s="23">
        <v>3481188.53</v>
      </c>
      <c r="F104" s="23">
        <v>4442546</v>
      </c>
      <c r="G104" s="23">
        <v>914901.77</v>
      </c>
      <c r="H104" s="23">
        <v>5357447.7699999996</v>
      </c>
      <c r="I104" s="23">
        <v>1544098.09</v>
      </c>
      <c r="J104" s="23">
        <v>24697</v>
      </c>
      <c r="K104" s="23">
        <v>10407431.390000001</v>
      </c>
      <c r="L104" s="36">
        <v>1188.8252</v>
      </c>
      <c r="M104" s="6">
        <f t="shared" si="11"/>
        <v>2928.259368997225</v>
      </c>
      <c r="N104" s="6">
        <f t="shared" si="12"/>
        <v>4506.5058933811288</v>
      </c>
      <c r="O104" s="6">
        <f t="shared" si="13"/>
        <v>1298.8436735695038</v>
      </c>
      <c r="P104" s="6">
        <f t="shared" si="10"/>
        <v>8733.6089359478574</v>
      </c>
    </row>
    <row r="105" spans="1:16" x14ac:dyDescent="0.2">
      <c r="A105" s="26" t="s">
        <v>104</v>
      </c>
      <c r="B105" s="26" t="s">
        <v>491</v>
      </c>
      <c r="C105" s="23">
        <v>4398778.26</v>
      </c>
      <c r="D105" s="23">
        <v>1754305.76</v>
      </c>
      <c r="E105" s="23">
        <v>6153084.0199999996</v>
      </c>
      <c r="F105" s="23">
        <v>12829502</v>
      </c>
      <c r="G105" s="23">
        <v>2553045.7599999998</v>
      </c>
      <c r="H105" s="23">
        <v>15382547.76</v>
      </c>
      <c r="I105" s="23">
        <v>3026909.12</v>
      </c>
      <c r="J105" s="23">
        <v>64902.86</v>
      </c>
      <c r="K105" s="23">
        <v>24627443.760000002</v>
      </c>
      <c r="L105" s="36">
        <v>3170.5181999999995</v>
      </c>
      <c r="M105" s="6">
        <f t="shared" si="11"/>
        <v>1940.7187191040255</v>
      </c>
      <c r="N105" s="6">
        <f t="shared" si="12"/>
        <v>4851.7456105440433</v>
      </c>
      <c r="O105" s="6">
        <f t="shared" si="13"/>
        <v>954.70485550280091</v>
      </c>
      <c r="P105" s="6">
        <f t="shared" si="10"/>
        <v>7747.1691851508713</v>
      </c>
    </row>
    <row r="106" spans="1:16" x14ac:dyDescent="0.2">
      <c r="A106" s="26" t="s">
        <v>105</v>
      </c>
      <c r="B106" s="26" t="s">
        <v>492</v>
      </c>
      <c r="C106" s="23">
        <v>1410119.67</v>
      </c>
      <c r="D106" s="23">
        <v>320426.34999999998</v>
      </c>
      <c r="E106" s="23">
        <v>1730546.02</v>
      </c>
      <c r="F106" s="23">
        <v>3481496.45</v>
      </c>
      <c r="G106" s="23">
        <v>667204.87</v>
      </c>
      <c r="H106" s="23">
        <v>4148701.32</v>
      </c>
      <c r="I106" s="23">
        <v>695721.06</v>
      </c>
      <c r="J106" s="23">
        <v>25458.79</v>
      </c>
      <c r="K106" s="23">
        <v>6600427.1900000004</v>
      </c>
      <c r="L106" s="36">
        <v>846.15079999999989</v>
      </c>
      <c r="M106" s="6">
        <f t="shared" si="11"/>
        <v>2045.1981136223003</v>
      </c>
      <c r="N106" s="6">
        <f t="shared" si="12"/>
        <v>4903.0283018109776</v>
      </c>
      <c r="O106" s="6">
        <f t="shared" si="13"/>
        <v>822.21875816934778</v>
      </c>
      <c r="P106" s="6">
        <f t="shared" si="10"/>
        <v>7770.4451736026267</v>
      </c>
    </row>
    <row r="107" spans="1:16" x14ac:dyDescent="0.2">
      <c r="A107" s="26" t="s">
        <v>106</v>
      </c>
      <c r="B107" s="26" t="s">
        <v>493</v>
      </c>
      <c r="C107" s="23">
        <v>2482867.4700000002</v>
      </c>
      <c r="D107" s="23">
        <v>724684.78</v>
      </c>
      <c r="E107" s="23">
        <v>3207552.25</v>
      </c>
      <c r="F107" s="23">
        <v>2637845</v>
      </c>
      <c r="G107" s="23">
        <v>539620.68999999994</v>
      </c>
      <c r="H107" s="23">
        <v>3177465.69</v>
      </c>
      <c r="I107" s="23">
        <v>756142.38</v>
      </c>
      <c r="J107" s="23">
        <v>22284.05</v>
      </c>
      <c r="K107" s="23">
        <v>7163444.3700000001</v>
      </c>
      <c r="L107" s="36">
        <v>912.06529999999998</v>
      </c>
      <c r="M107" s="6">
        <f t="shared" si="11"/>
        <v>3516.8010996581056</v>
      </c>
      <c r="N107" s="6">
        <f t="shared" si="12"/>
        <v>3483.8138124539987</v>
      </c>
      <c r="O107" s="6">
        <f t="shared" si="13"/>
        <v>829.04412655541228</v>
      </c>
      <c r="P107" s="6">
        <f t="shared" si="10"/>
        <v>7829.6590386675161</v>
      </c>
    </row>
    <row r="108" spans="1:16" x14ac:dyDescent="0.2">
      <c r="A108" s="26" t="s">
        <v>107</v>
      </c>
      <c r="B108" s="26" t="s">
        <v>494</v>
      </c>
      <c r="C108" s="23">
        <v>22985956.18</v>
      </c>
      <c r="D108" s="23">
        <v>2170424.3199999998</v>
      </c>
      <c r="E108" s="23">
        <v>25156380.5</v>
      </c>
      <c r="F108" s="23">
        <v>34032481</v>
      </c>
      <c r="G108" s="23">
        <v>6759521.9400000004</v>
      </c>
      <c r="H108" s="23">
        <v>40792002.939999998</v>
      </c>
      <c r="I108" s="23">
        <v>8762400.0700000003</v>
      </c>
      <c r="J108" s="23">
        <v>252093.63</v>
      </c>
      <c r="K108" s="23">
        <v>74962877.140000001</v>
      </c>
      <c r="L108" s="36">
        <v>9079.0767999999989</v>
      </c>
      <c r="M108" s="6">
        <f t="shared" si="11"/>
        <v>2770.8082059620865</v>
      </c>
      <c r="N108" s="6">
        <f t="shared" si="12"/>
        <v>4492.9681550881915</v>
      </c>
      <c r="O108" s="6">
        <f t="shared" si="13"/>
        <v>965.12016177680107</v>
      </c>
      <c r="P108" s="6">
        <f t="shared" si="10"/>
        <v>8228.896522827079</v>
      </c>
    </row>
    <row r="109" spans="1:16" x14ac:dyDescent="0.2">
      <c r="A109" s="26" t="s">
        <v>108</v>
      </c>
      <c r="B109" s="26" t="s">
        <v>495</v>
      </c>
      <c r="C109" s="23">
        <v>1981382.88</v>
      </c>
      <c r="D109" s="23">
        <v>1279697.8400000001</v>
      </c>
      <c r="E109" s="23">
        <v>3261080.72</v>
      </c>
      <c r="F109" s="23">
        <v>10776559</v>
      </c>
      <c r="G109" s="23">
        <v>2046416.07</v>
      </c>
      <c r="H109" s="23">
        <v>12822975.07</v>
      </c>
      <c r="I109" s="23">
        <v>3537228.03</v>
      </c>
      <c r="J109" s="23">
        <v>1330345.46</v>
      </c>
      <c r="K109" s="23">
        <v>20951629.280000001</v>
      </c>
      <c r="L109" s="36">
        <v>2078.3465999999999</v>
      </c>
      <c r="M109" s="6">
        <f t="shared" si="11"/>
        <v>1569.0745326116444</v>
      </c>
      <c r="N109" s="6">
        <f t="shared" si="12"/>
        <v>6169.7962553502875</v>
      </c>
      <c r="O109" s="6">
        <f t="shared" si="13"/>
        <v>1701.9432802979061</v>
      </c>
      <c r="P109" s="6">
        <f t="shared" si="10"/>
        <v>9440.8140682598369</v>
      </c>
    </row>
    <row r="110" spans="1:16" x14ac:dyDescent="0.2">
      <c r="A110" s="26" t="s">
        <v>109</v>
      </c>
      <c r="B110" s="26" t="s">
        <v>496</v>
      </c>
      <c r="C110" s="23">
        <v>5201216.8099999996</v>
      </c>
      <c r="D110" s="23">
        <v>1235852.98</v>
      </c>
      <c r="E110" s="23">
        <v>6437069.79</v>
      </c>
      <c r="F110" s="23">
        <v>11349759</v>
      </c>
      <c r="G110" s="23">
        <v>1954892.99</v>
      </c>
      <c r="H110" s="23">
        <v>13304651.99</v>
      </c>
      <c r="I110" s="23">
        <v>3081412.61</v>
      </c>
      <c r="J110" s="23">
        <v>84749.4</v>
      </c>
      <c r="K110" s="23">
        <v>22907883.789999999</v>
      </c>
      <c r="L110" s="36">
        <v>2834.2039</v>
      </c>
      <c r="M110" s="6">
        <f t="shared" si="11"/>
        <v>2271.2091356588708</v>
      </c>
      <c r="N110" s="6">
        <f t="shared" si="12"/>
        <v>4694.3171555158751</v>
      </c>
      <c r="O110" s="6">
        <f t="shared" si="13"/>
        <v>1087.2233328025552</v>
      </c>
      <c r="P110" s="6">
        <f t="shared" si="10"/>
        <v>8052.7496239773009</v>
      </c>
    </row>
    <row r="111" spans="1:16" x14ac:dyDescent="0.2">
      <c r="A111" s="26" t="s">
        <v>110</v>
      </c>
      <c r="B111" s="26" t="s">
        <v>497</v>
      </c>
      <c r="C111" s="23">
        <v>10945896.859999999</v>
      </c>
      <c r="D111" s="23">
        <v>1944817.44</v>
      </c>
      <c r="E111" s="23">
        <v>12890714.300000001</v>
      </c>
      <c r="F111" s="23">
        <v>13885863</v>
      </c>
      <c r="G111" s="23">
        <v>2421850.75</v>
      </c>
      <c r="H111" s="23">
        <v>16307713.75</v>
      </c>
      <c r="I111" s="23">
        <v>3486115.65</v>
      </c>
      <c r="J111" s="23">
        <v>162484.5</v>
      </c>
      <c r="K111" s="23">
        <v>32847028.199999999</v>
      </c>
      <c r="L111" s="36">
        <v>4262.8652000000002</v>
      </c>
      <c r="M111" s="6">
        <f t="shared" si="11"/>
        <v>3023.9554138376225</v>
      </c>
      <c r="N111" s="6">
        <f t="shared" si="12"/>
        <v>3825.5288368020642</v>
      </c>
      <c r="O111" s="6">
        <f t="shared" si="13"/>
        <v>817.7869781104032</v>
      </c>
      <c r="P111" s="6">
        <f t="shared" si="10"/>
        <v>7667.2712287500899</v>
      </c>
    </row>
    <row r="112" spans="1:16" x14ac:dyDescent="0.2">
      <c r="A112" s="26" t="s">
        <v>111</v>
      </c>
      <c r="B112" s="26" t="s">
        <v>498</v>
      </c>
      <c r="C112" s="23">
        <v>2892974.36</v>
      </c>
      <c r="D112" s="23">
        <v>440515.35</v>
      </c>
      <c r="E112" s="23">
        <v>3333489.71</v>
      </c>
      <c r="F112" s="23">
        <v>9103322</v>
      </c>
      <c r="G112" s="23">
        <v>2101678.5099999998</v>
      </c>
      <c r="H112" s="23">
        <v>11205000.51</v>
      </c>
      <c r="I112" s="23">
        <v>3592088.34</v>
      </c>
      <c r="J112" s="23">
        <v>13471.07</v>
      </c>
      <c r="K112" s="23">
        <v>18144049.629999999</v>
      </c>
      <c r="L112" s="36">
        <v>1992.5729999999999</v>
      </c>
      <c r="M112" s="6">
        <f t="shared" si="11"/>
        <v>1672.9573822389443</v>
      </c>
      <c r="N112" s="6">
        <f t="shared" si="12"/>
        <v>5623.3826866067147</v>
      </c>
      <c r="O112" s="6">
        <f t="shared" si="13"/>
        <v>1802.738639939415</v>
      </c>
      <c r="P112" s="6">
        <f t="shared" si="10"/>
        <v>9099.0787087850731</v>
      </c>
    </row>
    <row r="113" spans="1:16" x14ac:dyDescent="0.2">
      <c r="A113" s="26" t="s">
        <v>112</v>
      </c>
      <c r="B113" s="26" t="s">
        <v>499</v>
      </c>
      <c r="C113" s="23">
        <v>5536539.4800000004</v>
      </c>
      <c r="D113" s="23">
        <v>904417.98</v>
      </c>
      <c r="E113" s="23">
        <v>6440957.46</v>
      </c>
      <c r="F113" s="23">
        <v>9038150</v>
      </c>
      <c r="G113" s="23">
        <v>1628122.78</v>
      </c>
      <c r="H113" s="23">
        <v>10666272.779999999</v>
      </c>
      <c r="I113" s="23">
        <v>2844363.34</v>
      </c>
      <c r="J113" s="23">
        <v>1214878.79</v>
      </c>
      <c r="K113" s="23">
        <v>21166472.370000001</v>
      </c>
      <c r="L113" s="36">
        <v>2440.9285</v>
      </c>
      <c r="M113" s="6">
        <f t="shared" si="11"/>
        <v>2638.7325396872543</v>
      </c>
      <c r="N113" s="6">
        <f t="shared" si="12"/>
        <v>4369.7604333760692</v>
      </c>
      <c r="O113" s="6">
        <f t="shared" si="13"/>
        <v>1165.2792533660859</v>
      </c>
      <c r="P113" s="6">
        <f t="shared" si="10"/>
        <v>8173.7722264294089</v>
      </c>
    </row>
    <row r="114" spans="1:16" x14ac:dyDescent="0.2">
      <c r="A114" s="26" t="s">
        <v>113</v>
      </c>
      <c r="B114" s="26" t="s">
        <v>500</v>
      </c>
      <c r="C114" s="23">
        <v>2498524.71</v>
      </c>
      <c r="D114" s="23">
        <v>359842.92</v>
      </c>
      <c r="E114" s="23">
        <v>2858367.63</v>
      </c>
      <c r="F114" s="23">
        <v>6066335</v>
      </c>
      <c r="G114" s="23">
        <v>1344827.67</v>
      </c>
      <c r="H114" s="23">
        <v>7411162.6699999999</v>
      </c>
      <c r="I114" s="23">
        <v>2172078.65</v>
      </c>
      <c r="J114" s="23">
        <v>177932</v>
      </c>
      <c r="K114" s="23">
        <v>12619540.949999999</v>
      </c>
      <c r="L114" s="36">
        <v>1369.4809</v>
      </c>
      <c r="M114" s="6">
        <f t="shared" si="11"/>
        <v>2087.1905771011484</v>
      </c>
      <c r="N114" s="6">
        <f t="shared" si="12"/>
        <v>5411.6582932993078</v>
      </c>
      <c r="O114" s="6">
        <f t="shared" si="13"/>
        <v>1586.0598347884952</v>
      </c>
      <c r="P114" s="6">
        <f t="shared" si="10"/>
        <v>9084.9087051889528</v>
      </c>
    </row>
    <row r="115" spans="1:16" x14ac:dyDescent="0.2">
      <c r="A115" s="26" t="s">
        <v>114</v>
      </c>
      <c r="B115" s="26" t="s">
        <v>501</v>
      </c>
      <c r="C115" s="23">
        <v>14492778.25</v>
      </c>
      <c r="D115" s="23">
        <v>5083939.87</v>
      </c>
      <c r="E115" s="23">
        <v>19576718.120000001</v>
      </c>
      <c r="F115" s="23">
        <v>20658436</v>
      </c>
      <c r="G115" s="23">
        <v>3345366.14</v>
      </c>
      <c r="H115" s="23">
        <v>24003802.140000001</v>
      </c>
      <c r="I115" s="23">
        <v>5346297.3099999996</v>
      </c>
      <c r="J115" s="23">
        <v>2472236.34</v>
      </c>
      <c r="K115" s="23">
        <v>51399053.909999996</v>
      </c>
      <c r="L115" s="36">
        <v>6262.5190000000002</v>
      </c>
      <c r="M115" s="6">
        <f t="shared" si="11"/>
        <v>3126.013369380596</v>
      </c>
      <c r="N115" s="6">
        <f t="shared" si="12"/>
        <v>3832.9308286330147</v>
      </c>
      <c r="O115" s="6">
        <f t="shared" si="13"/>
        <v>853.69757920095719</v>
      </c>
      <c r="P115" s="6">
        <f t="shared" si="10"/>
        <v>7812.6417772145687</v>
      </c>
    </row>
    <row r="116" spans="1:16" x14ac:dyDescent="0.2">
      <c r="A116" s="26" t="s">
        <v>115</v>
      </c>
      <c r="B116" s="26" t="s">
        <v>502</v>
      </c>
      <c r="C116" s="23">
        <v>2132625.2999999998</v>
      </c>
      <c r="D116" s="23">
        <v>561044.19999999995</v>
      </c>
      <c r="E116" s="23">
        <v>2693669.5</v>
      </c>
      <c r="F116" s="23">
        <v>14557485</v>
      </c>
      <c r="G116" s="23">
        <v>2304917.0099999998</v>
      </c>
      <c r="H116" s="23">
        <v>16862402.010000002</v>
      </c>
      <c r="I116" s="23">
        <v>5390146.3399999999</v>
      </c>
      <c r="J116" s="23">
        <v>1557172.57</v>
      </c>
      <c r="K116" s="23">
        <v>26503390.420000002</v>
      </c>
      <c r="L116" s="36">
        <v>2845.2462</v>
      </c>
      <c r="M116" s="6">
        <f t="shared" si="11"/>
        <v>946.72633250507454</v>
      </c>
      <c r="N116" s="6">
        <f t="shared" si="12"/>
        <v>5926.5177157604148</v>
      </c>
      <c r="O116" s="6">
        <f t="shared" si="13"/>
        <v>1894.4393423669276</v>
      </c>
      <c r="P116" s="6">
        <f t="shared" si="10"/>
        <v>8767.6833906324173</v>
      </c>
    </row>
    <row r="117" spans="1:16" x14ac:dyDescent="0.2">
      <c r="A117" s="26" t="s">
        <v>116</v>
      </c>
      <c r="B117" s="26" t="s">
        <v>503</v>
      </c>
      <c r="C117" s="23">
        <v>2330379.5699999998</v>
      </c>
      <c r="D117" s="23">
        <v>427764.66</v>
      </c>
      <c r="E117" s="23">
        <v>2758144.23</v>
      </c>
      <c r="F117" s="23">
        <v>5932472</v>
      </c>
      <c r="G117" s="23">
        <v>1319068.3700000001</v>
      </c>
      <c r="H117" s="23">
        <v>7251540.3700000001</v>
      </c>
      <c r="I117" s="23">
        <v>1561588.06</v>
      </c>
      <c r="J117" s="23">
        <v>513278</v>
      </c>
      <c r="K117" s="23">
        <v>12084550.66</v>
      </c>
      <c r="L117" s="36">
        <v>1424.2729999999999</v>
      </c>
      <c r="M117" s="6">
        <f t="shared" si="11"/>
        <v>1936.5277794355436</v>
      </c>
      <c r="N117" s="6">
        <f t="shared" si="12"/>
        <v>5091.3977657373271</v>
      </c>
      <c r="O117" s="6">
        <f t="shared" si="13"/>
        <v>1096.4106319504758</v>
      </c>
      <c r="P117" s="6">
        <f t="shared" si="10"/>
        <v>8124.3361771233467</v>
      </c>
    </row>
    <row r="118" spans="1:16" x14ac:dyDescent="0.2">
      <c r="A118" s="26" t="s">
        <v>117</v>
      </c>
      <c r="B118" s="26" t="s">
        <v>504</v>
      </c>
      <c r="C118" s="23">
        <v>5940836.5300000003</v>
      </c>
      <c r="D118" s="23">
        <v>1378038.42</v>
      </c>
      <c r="E118" s="23">
        <v>7318874.9500000002</v>
      </c>
      <c r="F118" s="23">
        <v>19082266</v>
      </c>
      <c r="G118" s="23">
        <v>3735656.57</v>
      </c>
      <c r="H118" s="23">
        <v>22817922.57</v>
      </c>
      <c r="I118" s="23">
        <v>3164072.64</v>
      </c>
      <c r="J118" s="23">
        <v>108944.72</v>
      </c>
      <c r="K118" s="23">
        <v>33409814.879999999</v>
      </c>
      <c r="L118" s="36">
        <v>4418.4372999999996</v>
      </c>
      <c r="M118" s="6">
        <f t="shared" si="11"/>
        <v>1656.4396987142945</v>
      </c>
      <c r="N118" s="6">
        <f t="shared" si="12"/>
        <v>5164.251752537034</v>
      </c>
      <c r="O118" s="6">
        <f t="shared" si="13"/>
        <v>716.10671945033607</v>
      </c>
      <c r="P118" s="6">
        <f t="shared" si="10"/>
        <v>7536.7981707016652</v>
      </c>
    </row>
    <row r="119" spans="1:16" x14ac:dyDescent="0.2">
      <c r="A119" s="26" t="s">
        <v>118</v>
      </c>
      <c r="B119" s="26" t="s">
        <v>505</v>
      </c>
      <c r="C119" s="23">
        <v>853987.32</v>
      </c>
      <c r="D119" s="23">
        <v>230016.9</v>
      </c>
      <c r="E119" s="23">
        <v>1084004.22</v>
      </c>
      <c r="F119" s="23">
        <v>5583283</v>
      </c>
      <c r="G119" s="23">
        <v>958082.43</v>
      </c>
      <c r="H119" s="23">
        <v>6541365.4299999997</v>
      </c>
      <c r="I119" s="23">
        <v>1374172.84</v>
      </c>
      <c r="J119" s="23">
        <v>19654</v>
      </c>
      <c r="K119" s="23">
        <v>9019196.4900000002</v>
      </c>
      <c r="L119" s="36">
        <v>1037.1185</v>
      </c>
      <c r="M119" s="6">
        <f t="shared" si="11"/>
        <v>1045.2076787753761</v>
      </c>
      <c r="N119" s="6">
        <f t="shared" si="12"/>
        <v>6307.2497790753896</v>
      </c>
      <c r="O119" s="6">
        <f t="shared" si="13"/>
        <v>1324.9911557840305</v>
      </c>
      <c r="P119" s="6">
        <f t="shared" si="10"/>
        <v>8677.4486136347969</v>
      </c>
    </row>
    <row r="120" spans="1:16" x14ac:dyDescent="0.2">
      <c r="A120" s="26" t="s">
        <v>119</v>
      </c>
      <c r="B120" s="26" t="s">
        <v>506</v>
      </c>
      <c r="C120" s="23">
        <v>4776530.53</v>
      </c>
      <c r="D120" s="23">
        <v>737836.43</v>
      </c>
      <c r="E120" s="23">
        <v>5514366.96</v>
      </c>
      <c r="F120" s="23">
        <v>8222250</v>
      </c>
      <c r="G120" s="23">
        <v>1477865.54</v>
      </c>
      <c r="H120" s="23">
        <v>9700115.5399999991</v>
      </c>
      <c r="I120" s="23">
        <v>1429448.73</v>
      </c>
      <c r="J120" s="23">
        <v>763013.43</v>
      </c>
      <c r="K120" s="23">
        <v>17406944.66</v>
      </c>
      <c r="L120" s="36">
        <v>2167.3193000000001</v>
      </c>
      <c r="M120" s="6">
        <f t="shared" si="11"/>
        <v>2544.3260529263039</v>
      </c>
      <c r="N120" s="6">
        <f t="shared" si="12"/>
        <v>4475.6282749846778</v>
      </c>
      <c r="O120" s="6">
        <f t="shared" si="13"/>
        <v>659.5469020185443</v>
      </c>
      <c r="P120" s="6">
        <f t="shared" si="10"/>
        <v>7679.5012299295258</v>
      </c>
    </row>
    <row r="121" spans="1:16" x14ac:dyDescent="0.2">
      <c r="A121" s="26" t="s">
        <v>120</v>
      </c>
      <c r="B121" s="26" t="s">
        <v>507</v>
      </c>
      <c r="C121" s="23">
        <v>1930752.19</v>
      </c>
      <c r="D121" s="23">
        <v>681350.27</v>
      </c>
      <c r="E121" s="23">
        <v>2612102.46</v>
      </c>
      <c r="F121" s="23">
        <v>6615109</v>
      </c>
      <c r="G121" s="23">
        <v>1208411.06</v>
      </c>
      <c r="H121" s="23">
        <v>7823520.0599999996</v>
      </c>
      <c r="I121" s="23">
        <v>2636685.33</v>
      </c>
      <c r="J121" s="23">
        <v>122269.56</v>
      </c>
      <c r="K121" s="23">
        <v>13194577.41</v>
      </c>
      <c r="L121" s="36">
        <v>1481.8227000000002</v>
      </c>
      <c r="M121" s="6">
        <f t="shared" si="11"/>
        <v>1762.7631564828907</v>
      </c>
      <c r="N121" s="6">
        <f t="shared" si="12"/>
        <v>5279.6600160059625</v>
      </c>
      <c r="O121" s="6">
        <f t="shared" si="13"/>
        <v>1779.3527727709934</v>
      </c>
      <c r="P121" s="6">
        <f t="shared" si="10"/>
        <v>8821.7759452598475</v>
      </c>
    </row>
    <row r="122" spans="1:16" x14ac:dyDescent="0.2">
      <c r="A122" s="26" t="s">
        <v>121</v>
      </c>
      <c r="B122" s="26" t="s">
        <v>508</v>
      </c>
      <c r="C122" s="23">
        <v>2350303.12</v>
      </c>
      <c r="D122" s="23">
        <v>381801.71</v>
      </c>
      <c r="E122" s="23">
        <v>2732104.83</v>
      </c>
      <c r="F122" s="23">
        <v>6523357</v>
      </c>
      <c r="G122" s="23">
        <v>1205767.18</v>
      </c>
      <c r="H122" s="23">
        <v>7729124.1799999997</v>
      </c>
      <c r="I122" s="23">
        <v>2581428.92</v>
      </c>
      <c r="J122" s="23">
        <v>128367.78</v>
      </c>
      <c r="K122" s="23">
        <v>13171025.710000001</v>
      </c>
      <c r="L122" s="36">
        <v>1416.3458000000001</v>
      </c>
      <c r="M122" s="6">
        <f t="shared" si="11"/>
        <v>1928.9814888426258</v>
      </c>
      <c r="N122" s="6">
        <f t="shared" si="12"/>
        <v>5457.0883607661344</v>
      </c>
      <c r="O122" s="6">
        <f t="shared" si="13"/>
        <v>1822.5979277094618</v>
      </c>
      <c r="P122" s="6">
        <f t="shared" si="10"/>
        <v>9208.6677773182219</v>
      </c>
    </row>
    <row r="123" spans="1:16" x14ac:dyDescent="0.2">
      <c r="A123" s="26" t="s">
        <v>122</v>
      </c>
      <c r="B123" s="26" t="s">
        <v>509</v>
      </c>
      <c r="C123" s="23">
        <v>2232776.23</v>
      </c>
      <c r="D123" s="23">
        <v>638934.31999999995</v>
      </c>
      <c r="E123" s="23">
        <v>2871710.55</v>
      </c>
      <c r="F123" s="23">
        <v>8307049</v>
      </c>
      <c r="G123" s="23">
        <v>2191300.77</v>
      </c>
      <c r="H123" s="23">
        <v>10498349.77</v>
      </c>
      <c r="I123" s="23">
        <v>3059723.71</v>
      </c>
      <c r="J123" s="23">
        <v>40317</v>
      </c>
      <c r="K123" s="23">
        <v>16470101.029999999</v>
      </c>
      <c r="L123" s="36">
        <v>1848.9342999999999</v>
      </c>
      <c r="M123" s="6">
        <f t="shared" si="11"/>
        <v>1553.1706832416921</v>
      </c>
      <c r="N123" s="6">
        <f t="shared" si="12"/>
        <v>5678.0545257881795</v>
      </c>
      <c r="O123" s="6">
        <f t="shared" si="13"/>
        <v>1654.8579957654526</v>
      </c>
      <c r="P123" s="6">
        <f t="shared" si="10"/>
        <v>8886.0832047953263</v>
      </c>
    </row>
    <row r="124" spans="1:16" x14ac:dyDescent="0.2">
      <c r="A124" s="26" t="s">
        <v>123</v>
      </c>
      <c r="B124" s="26" t="s">
        <v>510</v>
      </c>
      <c r="C124" s="23">
        <v>6981094.8399999999</v>
      </c>
      <c r="D124" s="23">
        <v>1460969.91</v>
      </c>
      <c r="E124" s="23">
        <v>8442064.75</v>
      </c>
      <c r="F124" s="23">
        <v>15646244</v>
      </c>
      <c r="G124" s="23">
        <v>3272982.84</v>
      </c>
      <c r="H124" s="23">
        <v>18919226.84</v>
      </c>
      <c r="I124" s="23">
        <v>5081726.21</v>
      </c>
      <c r="J124" s="23">
        <v>155679</v>
      </c>
      <c r="K124" s="23">
        <v>32598696.800000001</v>
      </c>
      <c r="L124" s="36">
        <v>3898.3578000000002</v>
      </c>
      <c r="M124" s="6">
        <f t="shared" si="11"/>
        <v>2165.5438477196731</v>
      </c>
      <c r="N124" s="6">
        <f t="shared" si="12"/>
        <v>4853.127345057962</v>
      </c>
      <c r="O124" s="6">
        <f t="shared" si="13"/>
        <v>1303.5556177013818</v>
      </c>
      <c r="P124" s="6">
        <f t="shared" si="10"/>
        <v>8322.2268104790164</v>
      </c>
    </row>
    <row r="125" spans="1:16" x14ac:dyDescent="0.2">
      <c r="A125" s="26" t="s">
        <v>124</v>
      </c>
      <c r="B125" s="26" t="s">
        <v>511</v>
      </c>
      <c r="C125" s="23">
        <v>445745.91</v>
      </c>
      <c r="D125" s="23">
        <v>114278.58</v>
      </c>
      <c r="E125" s="23">
        <v>560024.49</v>
      </c>
      <c r="F125" s="23">
        <v>3829502</v>
      </c>
      <c r="G125" s="23">
        <v>599806.18999999994</v>
      </c>
      <c r="H125" s="23">
        <v>4429308.1900000004</v>
      </c>
      <c r="I125" s="23">
        <v>1296082.78</v>
      </c>
      <c r="J125" s="23">
        <v>17397.740000000002</v>
      </c>
      <c r="K125" s="23">
        <v>6302813.2000000002</v>
      </c>
      <c r="L125" s="36">
        <v>769.66970000000003</v>
      </c>
      <c r="M125" s="6">
        <f t="shared" si="11"/>
        <v>727.61665166239493</v>
      </c>
      <c r="N125" s="6">
        <f t="shared" si="12"/>
        <v>5754.8168909338647</v>
      </c>
      <c r="O125" s="6">
        <f t="shared" si="13"/>
        <v>1683.9467371523135</v>
      </c>
      <c r="P125" s="6">
        <f t="shared" si="10"/>
        <v>8166.3802797485732</v>
      </c>
    </row>
    <row r="126" spans="1:16" x14ac:dyDescent="0.2">
      <c r="A126" s="26" t="s">
        <v>125</v>
      </c>
      <c r="B126" s="26" t="s">
        <v>512</v>
      </c>
      <c r="C126" s="23">
        <v>1995109.67</v>
      </c>
      <c r="D126" s="23">
        <v>970483.23</v>
      </c>
      <c r="E126" s="23">
        <v>2965592.9</v>
      </c>
      <c r="F126" s="23">
        <v>9570218</v>
      </c>
      <c r="G126" s="23">
        <v>1564183.72</v>
      </c>
      <c r="H126" s="23">
        <v>11134401.720000001</v>
      </c>
      <c r="I126" s="23">
        <v>3310934.48</v>
      </c>
      <c r="J126" s="23">
        <v>36083.49</v>
      </c>
      <c r="K126" s="23">
        <v>17447012.59</v>
      </c>
      <c r="L126" s="36">
        <v>1930.6694999999997</v>
      </c>
      <c r="M126" s="6">
        <f t="shared" si="11"/>
        <v>1536.0437920628053</v>
      </c>
      <c r="N126" s="6">
        <f t="shared" si="12"/>
        <v>5767.1194992203491</v>
      </c>
      <c r="O126" s="6">
        <f t="shared" si="13"/>
        <v>1714.915204285353</v>
      </c>
      <c r="P126" s="6">
        <f t="shared" si="10"/>
        <v>9018.0784955685085</v>
      </c>
    </row>
    <row r="127" spans="1:16" x14ac:dyDescent="0.2">
      <c r="A127" s="26" t="s">
        <v>126</v>
      </c>
      <c r="B127" s="26" t="s">
        <v>513</v>
      </c>
      <c r="C127" s="23">
        <v>5869548.4900000002</v>
      </c>
      <c r="D127" s="23">
        <v>7830522.9500000002</v>
      </c>
      <c r="E127" s="23">
        <v>13700071.439999999</v>
      </c>
      <c r="F127" s="23">
        <v>19829775</v>
      </c>
      <c r="G127" s="23">
        <v>3470667.66</v>
      </c>
      <c r="H127" s="23">
        <v>23300442.66</v>
      </c>
      <c r="I127" s="23">
        <v>4224165.49</v>
      </c>
      <c r="J127" s="23">
        <v>1805180.91</v>
      </c>
      <c r="K127" s="23">
        <v>43029860.5</v>
      </c>
      <c r="L127" s="36">
        <v>4648.4553999999998</v>
      </c>
      <c r="M127" s="6">
        <f t="shared" si="11"/>
        <v>2947.2309102933418</v>
      </c>
      <c r="N127" s="6">
        <f t="shared" si="12"/>
        <v>5012.5129005217523</v>
      </c>
      <c r="O127" s="6">
        <f t="shared" si="13"/>
        <v>908.72453890812858</v>
      </c>
      <c r="P127" s="6">
        <f t="shared" si="10"/>
        <v>8868.4683497232236</v>
      </c>
    </row>
    <row r="128" spans="1:16" x14ac:dyDescent="0.2">
      <c r="A128" s="26" t="s">
        <v>127</v>
      </c>
      <c r="B128" s="26" t="s">
        <v>514</v>
      </c>
      <c r="C128" s="23">
        <v>2947185.38</v>
      </c>
      <c r="D128" s="23">
        <v>1254659.28</v>
      </c>
      <c r="E128" s="23">
        <v>4201844.66</v>
      </c>
      <c r="F128" s="23">
        <v>6386981</v>
      </c>
      <c r="G128" s="23">
        <v>1289878.76</v>
      </c>
      <c r="H128" s="23">
        <v>7676859.7599999998</v>
      </c>
      <c r="I128" s="23">
        <v>1782117.18</v>
      </c>
      <c r="J128" s="23">
        <v>52320.7</v>
      </c>
      <c r="K128" s="23">
        <v>13713142.300000001</v>
      </c>
      <c r="L128" s="36">
        <v>1481.4314999999999</v>
      </c>
      <c r="M128" s="6">
        <f t="shared" si="11"/>
        <v>2836.3408365489731</v>
      </c>
      <c r="N128" s="6">
        <f t="shared" si="12"/>
        <v>5182.0551675862162</v>
      </c>
      <c r="O128" s="6">
        <f t="shared" si="13"/>
        <v>1202.969681689636</v>
      </c>
      <c r="P128" s="6">
        <f t="shared" si="10"/>
        <v>9221.3656858248251</v>
      </c>
    </row>
    <row r="129" spans="1:16" x14ac:dyDescent="0.2">
      <c r="A129" s="26" t="s">
        <v>128</v>
      </c>
      <c r="B129" s="26" t="s">
        <v>515</v>
      </c>
      <c r="C129" s="23">
        <v>10148648.51</v>
      </c>
      <c r="D129" s="23">
        <v>1874972.41</v>
      </c>
      <c r="E129" s="23">
        <v>12023620.92</v>
      </c>
      <c r="F129" s="23">
        <v>15537433</v>
      </c>
      <c r="G129" s="23">
        <v>3149028.13</v>
      </c>
      <c r="H129" s="23">
        <v>18686461.129999999</v>
      </c>
      <c r="I129" s="23">
        <v>3354223.7</v>
      </c>
      <c r="J129" s="23">
        <v>141812.93</v>
      </c>
      <c r="K129" s="23">
        <v>34206118.68</v>
      </c>
      <c r="L129" s="36">
        <v>4300.0338000000002</v>
      </c>
      <c r="M129" s="6">
        <f t="shared" si="11"/>
        <v>2796.1689324395543</v>
      </c>
      <c r="N129" s="6">
        <f t="shared" si="12"/>
        <v>4345.6544760183042</v>
      </c>
      <c r="O129" s="6">
        <f t="shared" si="13"/>
        <v>780.04589173229294</v>
      </c>
      <c r="P129" s="6">
        <f t="shared" si="10"/>
        <v>7921.869300190152</v>
      </c>
    </row>
    <row r="130" spans="1:16" x14ac:dyDescent="0.2">
      <c r="A130" s="26" t="s">
        <v>129</v>
      </c>
      <c r="B130" s="26" t="s">
        <v>516</v>
      </c>
      <c r="C130" s="23">
        <v>6258979.7599999998</v>
      </c>
      <c r="D130" s="23">
        <v>1178895.02</v>
      </c>
      <c r="E130" s="23">
        <v>7437874.7800000003</v>
      </c>
      <c r="F130" s="23">
        <v>7470478</v>
      </c>
      <c r="G130" s="23">
        <v>1750079.61</v>
      </c>
      <c r="H130" s="23">
        <v>9220557.6099999994</v>
      </c>
      <c r="I130" s="23">
        <v>3501060.5</v>
      </c>
      <c r="J130" s="23">
        <v>122112</v>
      </c>
      <c r="K130" s="23">
        <v>20281604.890000001</v>
      </c>
      <c r="L130" s="36">
        <v>1853.9233000000002</v>
      </c>
      <c r="M130" s="6">
        <f t="shared" si="11"/>
        <v>4011.9646697357975</v>
      </c>
      <c r="N130" s="6">
        <f t="shared" si="12"/>
        <v>4973.5377995411127</v>
      </c>
      <c r="O130" s="6">
        <f t="shared" si="13"/>
        <v>1888.4602723316546</v>
      </c>
      <c r="P130" s="6">
        <f t="shared" si="10"/>
        <v>10873.962741608566</v>
      </c>
    </row>
    <row r="131" spans="1:16" x14ac:dyDescent="0.2">
      <c r="A131" s="26" t="s">
        <v>130</v>
      </c>
      <c r="B131" s="26" t="s">
        <v>517</v>
      </c>
      <c r="C131" s="23">
        <v>1229117.93</v>
      </c>
      <c r="D131" s="23">
        <v>484419.9</v>
      </c>
      <c r="E131" s="23">
        <v>1713537.83</v>
      </c>
      <c r="F131" s="23">
        <v>4699606</v>
      </c>
      <c r="G131" s="23">
        <v>845582.11</v>
      </c>
      <c r="H131" s="23">
        <v>5545188.1100000003</v>
      </c>
      <c r="I131" s="23">
        <v>1132351.67</v>
      </c>
      <c r="J131" s="23">
        <v>37500</v>
      </c>
      <c r="K131" s="23">
        <v>8428577.6099999994</v>
      </c>
      <c r="L131" s="36">
        <v>1051.1368</v>
      </c>
      <c r="M131" s="6">
        <f t="shared" ref="M131:M162" si="14">E131/L131</f>
        <v>1630.1758534188891</v>
      </c>
      <c r="N131" s="6">
        <f t="shared" ref="N131:N162" si="15">H131/L131</f>
        <v>5275.4200119337465</v>
      </c>
      <c r="O131" s="6">
        <f t="shared" ref="O131:O162" si="16">I131/L131</f>
        <v>1077.2638442493878</v>
      </c>
      <c r="P131" s="6">
        <f t="shared" si="10"/>
        <v>7982.859709602023</v>
      </c>
    </row>
    <row r="132" spans="1:16" x14ac:dyDescent="0.2">
      <c r="A132" s="26" t="s">
        <v>131</v>
      </c>
      <c r="B132" s="26" t="s">
        <v>518</v>
      </c>
      <c r="C132" s="23">
        <v>4896224.0999999996</v>
      </c>
      <c r="D132" s="23">
        <v>1251346.93</v>
      </c>
      <c r="E132" s="23">
        <v>6147571.0300000003</v>
      </c>
      <c r="F132" s="23">
        <v>16127655</v>
      </c>
      <c r="G132" s="23">
        <v>2790128.7</v>
      </c>
      <c r="H132" s="23">
        <v>18917783.699999999</v>
      </c>
      <c r="I132" s="23">
        <v>4259757.43</v>
      </c>
      <c r="J132" s="23">
        <v>5888153.3399999999</v>
      </c>
      <c r="K132" s="23">
        <v>35213265.5</v>
      </c>
      <c r="L132" s="36">
        <v>3530.1602000000003</v>
      </c>
      <c r="M132" s="6">
        <f t="shared" si="14"/>
        <v>1741.442507340035</v>
      </c>
      <c r="N132" s="6">
        <f t="shared" si="15"/>
        <v>5358.9023240361721</v>
      </c>
      <c r="O132" s="6">
        <f t="shared" si="16"/>
        <v>1206.6753882727473</v>
      </c>
      <c r="P132" s="6">
        <f t="shared" ref="P132:P179" si="17">(E132+H132+I132)/L132</f>
        <v>8307.0202196489554</v>
      </c>
    </row>
    <row r="133" spans="1:16" x14ac:dyDescent="0.2">
      <c r="A133" s="26" t="s">
        <v>132</v>
      </c>
      <c r="B133" s="26" t="s">
        <v>519</v>
      </c>
      <c r="C133" s="23">
        <v>33598419.350000001</v>
      </c>
      <c r="D133" s="23">
        <v>4363603.79</v>
      </c>
      <c r="E133" s="23">
        <v>37962023.140000001</v>
      </c>
      <c r="F133" s="23">
        <v>30453171</v>
      </c>
      <c r="G133" s="23">
        <v>5593042.5199999996</v>
      </c>
      <c r="H133" s="23">
        <v>36046213.520000003</v>
      </c>
      <c r="I133" s="23">
        <v>4861097.9800000004</v>
      </c>
      <c r="J133" s="23">
        <v>166338.25</v>
      </c>
      <c r="K133" s="23">
        <v>79035672.890000001</v>
      </c>
      <c r="L133" s="36">
        <v>10015.192599999998</v>
      </c>
      <c r="M133" s="6">
        <f t="shared" si="14"/>
        <v>3790.4436445885231</v>
      </c>
      <c r="N133" s="6">
        <f t="shared" si="15"/>
        <v>3599.1533023538668</v>
      </c>
      <c r="O133" s="6">
        <f t="shared" si="16"/>
        <v>485.37239114103517</v>
      </c>
      <c r="P133" s="6">
        <f t="shared" si="17"/>
        <v>7874.9693380834242</v>
      </c>
    </row>
    <row r="134" spans="1:16" x14ac:dyDescent="0.2">
      <c r="A134" s="26" t="s">
        <v>133</v>
      </c>
      <c r="B134" s="26" t="s">
        <v>520</v>
      </c>
      <c r="C134" s="23">
        <v>3007326.87</v>
      </c>
      <c r="D134" s="23">
        <v>626779.38</v>
      </c>
      <c r="E134" s="23">
        <v>3634106.25</v>
      </c>
      <c r="F134" s="23">
        <v>7348121</v>
      </c>
      <c r="G134" s="23">
        <v>1586877.43</v>
      </c>
      <c r="H134" s="23">
        <v>8934998.4299999997</v>
      </c>
      <c r="I134" s="23">
        <v>2166406.89</v>
      </c>
      <c r="J134" s="23">
        <v>1018452</v>
      </c>
      <c r="K134" s="23">
        <v>15753963.57</v>
      </c>
      <c r="L134" s="36">
        <v>1722.7308000000003</v>
      </c>
      <c r="M134" s="6">
        <f t="shared" si="14"/>
        <v>2109.5032665579552</v>
      </c>
      <c r="N134" s="6">
        <f t="shared" si="15"/>
        <v>5186.5320048843369</v>
      </c>
      <c r="O134" s="6">
        <f t="shared" si="16"/>
        <v>1257.542321760312</v>
      </c>
      <c r="P134" s="6">
        <f t="shared" si="17"/>
        <v>8553.5775932026045</v>
      </c>
    </row>
    <row r="135" spans="1:16" x14ac:dyDescent="0.2">
      <c r="A135" s="26" t="s">
        <v>134</v>
      </c>
      <c r="B135" s="26" t="s">
        <v>521</v>
      </c>
      <c r="C135" s="23">
        <v>10663150.66</v>
      </c>
      <c r="D135" s="23">
        <v>2360309.46</v>
      </c>
      <c r="E135" s="23">
        <v>13023460.119999999</v>
      </c>
      <c r="F135" s="23">
        <v>14304841</v>
      </c>
      <c r="G135" s="23">
        <v>2608565.0299999998</v>
      </c>
      <c r="H135" s="23">
        <v>16913406.030000001</v>
      </c>
      <c r="I135" s="23">
        <v>6609167.8700000001</v>
      </c>
      <c r="J135" s="23">
        <v>1452533.68</v>
      </c>
      <c r="K135" s="23">
        <v>37998567.700000003</v>
      </c>
      <c r="L135" s="36">
        <v>3612.0519999999997</v>
      </c>
      <c r="M135" s="6">
        <f t="shared" si="14"/>
        <v>3605.5572068176207</v>
      </c>
      <c r="N135" s="6">
        <f t="shared" si="15"/>
        <v>4682.4923976731243</v>
      </c>
      <c r="O135" s="6">
        <f t="shared" si="16"/>
        <v>1829.7543529273667</v>
      </c>
      <c r="P135" s="6">
        <f t="shared" si="17"/>
        <v>10117.803957418109</v>
      </c>
    </row>
    <row r="136" spans="1:16" x14ac:dyDescent="0.2">
      <c r="A136" s="26" t="s">
        <v>135</v>
      </c>
      <c r="B136" s="26" t="s">
        <v>522</v>
      </c>
      <c r="C136" s="23">
        <v>605478.28</v>
      </c>
      <c r="D136" s="23">
        <v>346427.84</v>
      </c>
      <c r="E136" s="23">
        <v>951906.12</v>
      </c>
      <c r="F136" s="23">
        <v>3780226</v>
      </c>
      <c r="G136" s="23">
        <v>592610.31999999995</v>
      </c>
      <c r="H136" s="23">
        <v>4372836.32</v>
      </c>
      <c r="I136" s="23">
        <v>3318082.6</v>
      </c>
      <c r="J136" s="23">
        <v>11625</v>
      </c>
      <c r="K136" s="23">
        <v>8654450.0399999991</v>
      </c>
      <c r="L136" s="36">
        <v>714.98660000000007</v>
      </c>
      <c r="M136" s="6">
        <f t="shared" si="14"/>
        <v>1331.362182172365</v>
      </c>
      <c r="N136" s="6">
        <f t="shared" si="15"/>
        <v>6115.9696139759817</v>
      </c>
      <c r="O136" s="6">
        <f t="shared" si="16"/>
        <v>4640.7619387552159</v>
      </c>
      <c r="P136" s="6">
        <f t="shared" si="17"/>
        <v>12088.093734903563</v>
      </c>
    </row>
    <row r="137" spans="1:16" x14ac:dyDescent="0.2">
      <c r="A137" s="26" t="s">
        <v>136</v>
      </c>
      <c r="B137" s="26" t="s">
        <v>523</v>
      </c>
      <c r="C137" s="23">
        <v>7888760.6399999997</v>
      </c>
      <c r="D137" s="23">
        <v>926188.43</v>
      </c>
      <c r="E137" s="23">
        <v>8814949.0700000003</v>
      </c>
      <c r="F137" s="23">
        <v>9715500</v>
      </c>
      <c r="G137" s="23">
        <v>1739599.35</v>
      </c>
      <c r="H137" s="23">
        <v>11455099.35</v>
      </c>
      <c r="I137" s="23">
        <v>5978816.9299999997</v>
      </c>
      <c r="J137" s="23">
        <v>1219673.54</v>
      </c>
      <c r="K137" s="23">
        <v>27470402.57</v>
      </c>
      <c r="L137" s="36">
        <v>2599.5282000000002</v>
      </c>
      <c r="M137" s="6">
        <f t="shared" si="14"/>
        <v>3390.9803594359928</v>
      </c>
      <c r="N137" s="6">
        <f t="shared" si="15"/>
        <v>4406.6070720063735</v>
      </c>
      <c r="O137" s="6">
        <f t="shared" si="16"/>
        <v>2299.9623277793253</v>
      </c>
      <c r="P137" s="6">
        <f t="shared" si="17"/>
        <v>10097.549759221693</v>
      </c>
    </row>
    <row r="138" spans="1:16" x14ac:dyDescent="0.2">
      <c r="A138" s="26" t="s">
        <v>137</v>
      </c>
      <c r="B138" s="26" t="s">
        <v>524</v>
      </c>
      <c r="C138" s="23">
        <v>2119273.71</v>
      </c>
      <c r="D138" s="23">
        <v>255272.85</v>
      </c>
      <c r="E138" s="23">
        <v>2374546.56</v>
      </c>
      <c r="F138" s="23">
        <v>2573381</v>
      </c>
      <c r="G138" s="23">
        <v>677790.11</v>
      </c>
      <c r="H138" s="23">
        <v>3251171.11</v>
      </c>
      <c r="I138" s="23">
        <v>922060.7</v>
      </c>
      <c r="J138" s="23">
        <v>25094.86</v>
      </c>
      <c r="K138" s="23">
        <v>6572873.2300000004</v>
      </c>
      <c r="L138" s="36">
        <v>755.16840000000002</v>
      </c>
      <c r="M138" s="6">
        <f t="shared" si="14"/>
        <v>3144.3934359541527</v>
      </c>
      <c r="N138" s="6">
        <f t="shared" si="15"/>
        <v>4305.2266355424827</v>
      </c>
      <c r="O138" s="6">
        <f t="shared" si="16"/>
        <v>1221.0001107037847</v>
      </c>
      <c r="P138" s="6">
        <f t="shared" si="17"/>
        <v>8670.6201822004205</v>
      </c>
    </row>
    <row r="139" spans="1:16" x14ac:dyDescent="0.2">
      <c r="A139" s="26" t="s">
        <v>138</v>
      </c>
      <c r="B139" s="26" t="s">
        <v>525</v>
      </c>
      <c r="C139" s="23">
        <v>1541800.49</v>
      </c>
      <c r="D139" s="23">
        <v>222573.72</v>
      </c>
      <c r="E139" s="23">
        <v>1764374.21</v>
      </c>
      <c r="F139" s="23">
        <v>2374563</v>
      </c>
      <c r="G139" s="23">
        <v>488906.9</v>
      </c>
      <c r="H139" s="23">
        <v>2863469.9</v>
      </c>
      <c r="I139" s="23">
        <v>1024175.83</v>
      </c>
      <c r="J139" s="23">
        <v>14245.24</v>
      </c>
      <c r="K139" s="23">
        <v>5666265.1799999997</v>
      </c>
      <c r="L139" s="36">
        <v>626.69140000000004</v>
      </c>
      <c r="M139" s="6">
        <f t="shared" si="14"/>
        <v>2815.3796429949412</v>
      </c>
      <c r="N139" s="6">
        <f t="shared" si="15"/>
        <v>4569.1865246595053</v>
      </c>
      <c r="O139" s="6">
        <f t="shared" si="16"/>
        <v>1634.2586319199527</v>
      </c>
      <c r="P139" s="6">
        <f t="shared" si="17"/>
        <v>9018.8247995743986</v>
      </c>
    </row>
    <row r="140" spans="1:16" x14ac:dyDescent="0.2">
      <c r="A140" s="26" t="s">
        <v>139</v>
      </c>
      <c r="B140" s="26" t="s">
        <v>526</v>
      </c>
      <c r="C140" s="23">
        <v>3953193.87</v>
      </c>
      <c r="D140" s="23">
        <v>1039228.17</v>
      </c>
      <c r="E140" s="23">
        <v>4992422.04</v>
      </c>
      <c r="F140" s="23">
        <v>10742922</v>
      </c>
      <c r="G140" s="23">
        <v>2499968.5099999998</v>
      </c>
      <c r="H140" s="23">
        <v>13242890.51</v>
      </c>
      <c r="I140" s="23">
        <v>2182799.13</v>
      </c>
      <c r="J140" s="23">
        <v>1076428.3400000001</v>
      </c>
      <c r="K140" s="23">
        <v>21494540.02</v>
      </c>
      <c r="L140" s="36">
        <v>2563.596</v>
      </c>
      <c r="M140" s="6">
        <f t="shared" si="14"/>
        <v>1947.4293297383831</v>
      </c>
      <c r="N140" s="6">
        <f t="shared" si="15"/>
        <v>5165.7478440440691</v>
      </c>
      <c r="O140" s="6">
        <f t="shared" si="16"/>
        <v>851.45987511292731</v>
      </c>
      <c r="P140" s="6">
        <f t="shared" si="17"/>
        <v>7964.6370488953798</v>
      </c>
    </row>
    <row r="141" spans="1:16" x14ac:dyDescent="0.2">
      <c r="A141" s="26" t="s">
        <v>140</v>
      </c>
      <c r="B141" s="26" t="s">
        <v>527</v>
      </c>
      <c r="C141" s="23">
        <v>5848162.96</v>
      </c>
      <c r="D141" s="23">
        <v>927224.44</v>
      </c>
      <c r="E141" s="23">
        <v>6775387.4000000004</v>
      </c>
      <c r="F141" s="23">
        <v>17518626</v>
      </c>
      <c r="G141" s="23">
        <v>3242865.37</v>
      </c>
      <c r="H141" s="23">
        <v>20761491.370000001</v>
      </c>
      <c r="I141" s="23">
        <v>5884939.8499999996</v>
      </c>
      <c r="J141" s="23">
        <v>195384.94</v>
      </c>
      <c r="K141" s="23">
        <v>33617203.560000002</v>
      </c>
      <c r="L141" s="36">
        <v>3792.4234999999999</v>
      </c>
      <c r="M141" s="6">
        <f t="shared" si="14"/>
        <v>1786.5587532616019</v>
      </c>
      <c r="N141" s="6">
        <f t="shared" si="15"/>
        <v>5474.4654361518433</v>
      </c>
      <c r="O141" s="6">
        <f t="shared" si="16"/>
        <v>1551.7623097736841</v>
      </c>
      <c r="P141" s="6">
        <f t="shared" si="17"/>
        <v>8812.7864991871302</v>
      </c>
    </row>
    <row r="142" spans="1:16" x14ac:dyDescent="0.2">
      <c r="A142" s="26" t="s">
        <v>141</v>
      </c>
      <c r="B142" s="26" t="s">
        <v>528</v>
      </c>
      <c r="C142" s="23">
        <v>17084316.859999999</v>
      </c>
      <c r="D142" s="23">
        <v>3044550.47</v>
      </c>
      <c r="E142" s="23">
        <v>20128867.329999998</v>
      </c>
      <c r="F142" s="23">
        <v>36190268</v>
      </c>
      <c r="G142" s="23">
        <v>6167665.4400000004</v>
      </c>
      <c r="H142" s="23">
        <v>42357933.439999998</v>
      </c>
      <c r="I142" s="23">
        <v>12431826.68</v>
      </c>
      <c r="J142" s="23">
        <v>509806.36</v>
      </c>
      <c r="K142" s="23">
        <v>75428433.810000002</v>
      </c>
      <c r="L142" s="36">
        <v>8792.6704000000009</v>
      </c>
      <c r="M142" s="6">
        <f t="shared" si="14"/>
        <v>2289.2780479977955</v>
      </c>
      <c r="N142" s="6">
        <f t="shared" si="15"/>
        <v>4817.4139951839879</v>
      </c>
      <c r="O142" s="6">
        <f t="shared" si="16"/>
        <v>1413.8852151219041</v>
      </c>
      <c r="P142" s="6">
        <f t="shared" si="17"/>
        <v>8520.5772583036869</v>
      </c>
    </row>
    <row r="143" spans="1:16" x14ac:dyDescent="0.2">
      <c r="A143" s="26" t="s">
        <v>142</v>
      </c>
      <c r="B143" s="26" t="s">
        <v>529</v>
      </c>
      <c r="C143" s="23">
        <v>3748271.9</v>
      </c>
      <c r="D143" s="23">
        <v>940713.93</v>
      </c>
      <c r="E143" s="23">
        <v>4688985.83</v>
      </c>
      <c r="F143" s="23">
        <v>3785232</v>
      </c>
      <c r="G143" s="23">
        <v>661445.11</v>
      </c>
      <c r="H143" s="23">
        <v>4446677.1100000003</v>
      </c>
      <c r="I143" s="23">
        <v>1025951.86</v>
      </c>
      <c r="J143" s="23">
        <v>20592</v>
      </c>
      <c r="K143" s="23">
        <v>10182206.800000001</v>
      </c>
      <c r="L143" s="36">
        <v>1137.9625000000001</v>
      </c>
      <c r="M143" s="6">
        <f t="shared" si="14"/>
        <v>4120.5099728681744</v>
      </c>
      <c r="N143" s="6">
        <f t="shared" si="15"/>
        <v>3907.577894702154</v>
      </c>
      <c r="O143" s="6">
        <f t="shared" si="16"/>
        <v>901.56912903544708</v>
      </c>
      <c r="P143" s="6">
        <f t="shared" si="17"/>
        <v>8929.6569966057759</v>
      </c>
    </row>
    <row r="144" spans="1:16" x14ac:dyDescent="0.2">
      <c r="A144" s="26" t="s">
        <v>143</v>
      </c>
      <c r="B144" s="26" t="s">
        <v>530</v>
      </c>
      <c r="C144" s="23">
        <v>359266.38</v>
      </c>
      <c r="D144" s="23">
        <v>121438.47</v>
      </c>
      <c r="E144" s="23">
        <v>480704.85</v>
      </c>
      <c r="F144" s="23">
        <v>2430692</v>
      </c>
      <c r="G144" s="23">
        <v>508705.75</v>
      </c>
      <c r="H144" s="23">
        <v>2939397.75</v>
      </c>
      <c r="I144" s="23">
        <v>1000654.43</v>
      </c>
      <c r="J144" s="23">
        <v>18652</v>
      </c>
      <c r="K144" s="23">
        <v>4439409.03</v>
      </c>
      <c r="L144" s="36">
        <v>502.25740000000008</v>
      </c>
      <c r="M144" s="6">
        <f t="shared" si="14"/>
        <v>957.08863622517038</v>
      </c>
      <c r="N144" s="6">
        <f t="shared" si="15"/>
        <v>5852.3732054520242</v>
      </c>
      <c r="O144" s="6">
        <f t="shared" si="16"/>
        <v>1992.3139609291966</v>
      </c>
      <c r="P144" s="6">
        <f t="shared" si="17"/>
        <v>8801.7758026063912</v>
      </c>
    </row>
    <row r="145" spans="1:16" x14ac:dyDescent="0.2">
      <c r="A145" s="26" t="s">
        <v>144</v>
      </c>
      <c r="B145" s="26" t="s">
        <v>531</v>
      </c>
      <c r="C145" s="23">
        <v>2003340.05</v>
      </c>
      <c r="D145" s="23">
        <v>540640.34</v>
      </c>
      <c r="E145" s="23">
        <v>2543980.39</v>
      </c>
      <c r="F145" s="23">
        <v>10647132</v>
      </c>
      <c r="G145" s="23">
        <v>1857714.59</v>
      </c>
      <c r="H145" s="23">
        <v>12504846.59</v>
      </c>
      <c r="I145" s="23">
        <v>3161994.81</v>
      </c>
      <c r="J145" s="23">
        <v>89508</v>
      </c>
      <c r="K145" s="23">
        <v>18300329.789999999</v>
      </c>
      <c r="L145" s="36">
        <v>2277.0261</v>
      </c>
      <c r="M145" s="6">
        <f t="shared" si="14"/>
        <v>1117.2381335462076</v>
      </c>
      <c r="N145" s="6">
        <f t="shared" si="15"/>
        <v>5491.7449518914163</v>
      </c>
      <c r="O145" s="6">
        <f t="shared" si="16"/>
        <v>1388.6511050532094</v>
      </c>
      <c r="P145" s="6">
        <f t="shared" si="17"/>
        <v>7997.6341904908331</v>
      </c>
    </row>
    <row r="146" spans="1:16" x14ac:dyDescent="0.2">
      <c r="A146" s="26" t="s">
        <v>145</v>
      </c>
      <c r="B146" s="26" t="s">
        <v>532</v>
      </c>
      <c r="C146" s="23">
        <v>332928.82</v>
      </c>
      <c r="D146" s="23">
        <v>81239.86</v>
      </c>
      <c r="E146" s="23">
        <v>414168.68</v>
      </c>
      <c r="F146" s="23">
        <v>1796899</v>
      </c>
      <c r="G146" s="23">
        <v>343771.79</v>
      </c>
      <c r="H146" s="23">
        <v>2140670.79</v>
      </c>
      <c r="I146" s="23">
        <v>793110.26</v>
      </c>
      <c r="J146" s="23">
        <v>10519</v>
      </c>
      <c r="K146" s="23">
        <v>3358468.73</v>
      </c>
      <c r="L146" s="36">
        <v>336.07660000000004</v>
      </c>
      <c r="M146" s="6">
        <f t="shared" si="14"/>
        <v>1232.3639313180386</v>
      </c>
      <c r="N146" s="6">
        <f t="shared" si="15"/>
        <v>6369.5919025603089</v>
      </c>
      <c r="O146" s="6">
        <f t="shared" si="16"/>
        <v>2359.9091992718322</v>
      </c>
      <c r="P146" s="6">
        <f t="shared" si="17"/>
        <v>9961.8650331501813</v>
      </c>
    </row>
    <row r="147" spans="1:16" x14ac:dyDescent="0.2">
      <c r="A147" s="26" t="s">
        <v>146</v>
      </c>
      <c r="B147" s="26" t="s">
        <v>533</v>
      </c>
      <c r="C147" s="23">
        <v>12772550.4</v>
      </c>
      <c r="D147" s="23">
        <v>1637341.32</v>
      </c>
      <c r="E147" s="23">
        <v>14409891.720000001</v>
      </c>
      <c r="F147" s="23">
        <v>26962737</v>
      </c>
      <c r="G147" s="23">
        <v>4528453.6900000004</v>
      </c>
      <c r="H147" s="23">
        <v>31491190.690000001</v>
      </c>
      <c r="I147" s="23">
        <v>8801337.2899999991</v>
      </c>
      <c r="J147" s="23">
        <v>3284466.91</v>
      </c>
      <c r="K147" s="23">
        <v>57986886.609999999</v>
      </c>
      <c r="L147" s="36">
        <v>6944.1274000000003</v>
      </c>
      <c r="M147" s="6">
        <f t="shared" si="14"/>
        <v>2075.1191459995393</v>
      </c>
      <c r="N147" s="6">
        <f t="shared" si="15"/>
        <v>4534.93849925622</v>
      </c>
      <c r="O147" s="6">
        <f t="shared" si="16"/>
        <v>1267.4504344491143</v>
      </c>
      <c r="P147" s="6">
        <f t="shared" si="17"/>
        <v>7877.508079704874</v>
      </c>
    </row>
    <row r="148" spans="1:16" x14ac:dyDescent="0.2">
      <c r="A148" s="26" t="s">
        <v>147</v>
      </c>
      <c r="B148" s="26" t="s">
        <v>534</v>
      </c>
      <c r="C148" s="23">
        <v>1090966.79</v>
      </c>
      <c r="D148" s="23">
        <v>333354.67</v>
      </c>
      <c r="E148" s="23">
        <v>1424321.46</v>
      </c>
      <c r="F148" s="23">
        <v>3835531</v>
      </c>
      <c r="G148" s="23">
        <v>773756.65</v>
      </c>
      <c r="H148" s="23">
        <v>4609287.6500000004</v>
      </c>
      <c r="I148" s="23">
        <v>936395.11</v>
      </c>
      <c r="J148" s="23">
        <v>17721.740000000002</v>
      </c>
      <c r="K148" s="23">
        <v>6987725.96</v>
      </c>
      <c r="L148" s="36">
        <v>916.85449999999992</v>
      </c>
      <c r="M148" s="6">
        <f t="shared" si="14"/>
        <v>1553.4869055013637</v>
      </c>
      <c r="N148" s="6">
        <f t="shared" si="15"/>
        <v>5027.283663874694</v>
      </c>
      <c r="O148" s="6">
        <f t="shared" si="16"/>
        <v>1021.3126619327277</v>
      </c>
      <c r="P148" s="6">
        <f t="shared" si="17"/>
        <v>7602.0832313087858</v>
      </c>
    </row>
    <row r="149" spans="1:16" x14ac:dyDescent="0.2">
      <c r="A149" s="26" t="s">
        <v>148</v>
      </c>
      <c r="B149" s="26" t="s">
        <v>535</v>
      </c>
      <c r="C149" s="23">
        <v>406302.88</v>
      </c>
      <c r="D149" s="23">
        <v>95896.93</v>
      </c>
      <c r="E149" s="23">
        <v>502199.81</v>
      </c>
      <c r="F149" s="23">
        <v>1755402</v>
      </c>
      <c r="G149" s="23">
        <v>364266.87</v>
      </c>
      <c r="H149" s="23">
        <v>2119668.87</v>
      </c>
      <c r="I149" s="23">
        <v>781822.84</v>
      </c>
      <c r="J149" s="23">
        <v>33381</v>
      </c>
      <c r="K149" s="23">
        <v>3437072.52</v>
      </c>
      <c r="L149" s="36">
        <v>356.66970000000003</v>
      </c>
      <c r="M149" s="6">
        <f t="shared" si="14"/>
        <v>1408.0248756762908</v>
      </c>
      <c r="N149" s="6">
        <f t="shared" si="15"/>
        <v>5942.9462889614679</v>
      </c>
      <c r="O149" s="6">
        <f t="shared" si="16"/>
        <v>2192.0080118944779</v>
      </c>
      <c r="P149" s="6">
        <f t="shared" si="17"/>
        <v>9542.9791765322352</v>
      </c>
    </row>
    <row r="150" spans="1:16" x14ac:dyDescent="0.2">
      <c r="A150" s="26" t="s">
        <v>149</v>
      </c>
      <c r="B150" s="26" t="s">
        <v>536</v>
      </c>
      <c r="C150" s="23">
        <v>2414918.0699999998</v>
      </c>
      <c r="D150" s="23">
        <v>698328.84</v>
      </c>
      <c r="E150" s="23">
        <v>3113246.91</v>
      </c>
      <c r="F150" s="23">
        <v>13063385</v>
      </c>
      <c r="G150" s="23">
        <v>2072089.7</v>
      </c>
      <c r="H150" s="23">
        <v>15135474.699999999</v>
      </c>
      <c r="I150" s="23">
        <v>3408150.33</v>
      </c>
      <c r="J150" s="23">
        <v>57706</v>
      </c>
      <c r="K150" s="23">
        <v>21714577.940000001</v>
      </c>
      <c r="L150" s="36">
        <v>2674.7649999999999</v>
      </c>
      <c r="M150" s="6">
        <f t="shared" si="14"/>
        <v>1163.9328726075003</v>
      </c>
      <c r="N150" s="6">
        <f t="shared" si="15"/>
        <v>5658.6184954566106</v>
      </c>
      <c r="O150" s="6">
        <f t="shared" si="16"/>
        <v>1274.1868276278478</v>
      </c>
      <c r="P150" s="6">
        <f t="shared" si="17"/>
        <v>8096.7381956919571</v>
      </c>
    </row>
    <row r="151" spans="1:16" x14ac:dyDescent="0.2">
      <c r="A151" s="26" t="s">
        <v>150</v>
      </c>
      <c r="B151" s="26" t="s">
        <v>537</v>
      </c>
      <c r="C151" s="23">
        <v>5627077.6900000004</v>
      </c>
      <c r="D151" s="23">
        <v>785260.53</v>
      </c>
      <c r="E151" s="23">
        <v>6412338.2199999997</v>
      </c>
      <c r="F151" s="23">
        <v>11112945</v>
      </c>
      <c r="G151" s="23">
        <v>2051339.83</v>
      </c>
      <c r="H151" s="23">
        <v>13164284.83</v>
      </c>
      <c r="I151" s="23">
        <v>3063149.97</v>
      </c>
      <c r="J151" s="23">
        <v>82418.5</v>
      </c>
      <c r="K151" s="23">
        <v>22722191.52</v>
      </c>
      <c r="L151" s="36">
        <v>2789.6248999999998</v>
      </c>
      <c r="M151" s="6">
        <f t="shared" si="14"/>
        <v>2298.6381502401991</v>
      </c>
      <c r="N151" s="6">
        <f t="shared" si="15"/>
        <v>4719.0161049967692</v>
      </c>
      <c r="O151" s="6">
        <f t="shared" si="16"/>
        <v>1098.0508418891732</v>
      </c>
      <c r="P151" s="6">
        <f t="shared" si="17"/>
        <v>8115.7050971261406</v>
      </c>
    </row>
    <row r="152" spans="1:16" x14ac:dyDescent="0.2">
      <c r="A152" s="26" t="s">
        <v>151</v>
      </c>
      <c r="B152" s="26" t="s">
        <v>538</v>
      </c>
      <c r="C152" s="23">
        <v>4309078.8499999996</v>
      </c>
      <c r="D152" s="23">
        <v>900178.24</v>
      </c>
      <c r="E152" s="23">
        <v>5209257.09</v>
      </c>
      <c r="F152" s="23">
        <v>11243008</v>
      </c>
      <c r="G152" s="23">
        <v>2163118.33</v>
      </c>
      <c r="H152" s="23">
        <v>13406126.33</v>
      </c>
      <c r="I152" s="23">
        <v>4152829.27</v>
      </c>
      <c r="J152" s="23">
        <v>321134.08000000002</v>
      </c>
      <c r="K152" s="23">
        <v>23089346.77</v>
      </c>
      <c r="L152" s="36">
        <v>2591.9305999999992</v>
      </c>
      <c r="M152" s="6">
        <f t="shared" si="14"/>
        <v>2009.7980594079183</v>
      </c>
      <c r="N152" s="6">
        <f t="shared" si="15"/>
        <v>5172.2551251950972</v>
      </c>
      <c r="O152" s="6">
        <f t="shared" si="16"/>
        <v>1602.2146850691147</v>
      </c>
      <c r="P152" s="6">
        <f t="shared" si="17"/>
        <v>8784.2678696721305</v>
      </c>
    </row>
    <row r="153" spans="1:16" x14ac:dyDescent="0.2">
      <c r="A153" s="26" t="s">
        <v>152</v>
      </c>
      <c r="B153" s="26" t="s">
        <v>539</v>
      </c>
      <c r="C153" s="23">
        <v>4434729.3600000003</v>
      </c>
      <c r="D153" s="23">
        <v>746373.27</v>
      </c>
      <c r="E153" s="23">
        <v>5181102.63</v>
      </c>
      <c r="F153" s="23">
        <v>6630988</v>
      </c>
      <c r="G153" s="23">
        <v>1051061.6100000001</v>
      </c>
      <c r="H153" s="23">
        <v>7682049.6100000003</v>
      </c>
      <c r="I153" s="23">
        <v>1140451.45</v>
      </c>
      <c r="J153" s="23">
        <v>33112.26</v>
      </c>
      <c r="K153" s="23">
        <v>14036715.949999999</v>
      </c>
      <c r="L153" s="36">
        <v>1951.4535999999998</v>
      </c>
      <c r="M153" s="6">
        <f t="shared" si="14"/>
        <v>2654.9965779355452</v>
      </c>
      <c r="N153" s="6">
        <f t="shared" si="15"/>
        <v>3936.5781538438837</v>
      </c>
      <c r="O153" s="6">
        <f t="shared" si="16"/>
        <v>584.41125630658098</v>
      </c>
      <c r="P153" s="6">
        <f t="shared" si="17"/>
        <v>7175.9859880860095</v>
      </c>
    </row>
    <row r="154" spans="1:16" x14ac:dyDescent="0.2">
      <c r="A154" s="26" t="s">
        <v>153</v>
      </c>
      <c r="B154" s="26" t="s">
        <v>540</v>
      </c>
      <c r="C154" s="23">
        <v>1868856.86</v>
      </c>
      <c r="D154" s="23">
        <v>399296.63</v>
      </c>
      <c r="E154" s="23">
        <v>2268153.4900000002</v>
      </c>
      <c r="F154" s="23">
        <v>4708715</v>
      </c>
      <c r="G154" s="23">
        <v>956096.92</v>
      </c>
      <c r="H154" s="23">
        <v>5664811.9199999999</v>
      </c>
      <c r="I154" s="23">
        <v>1473834.36</v>
      </c>
      <c r="J154" s="23">
        <v>25831.67</v>
      </c>
      <c r="K154" s="23">
        <v>9432631.4399999995</v>
      </c>
      <c r="L154" s="36">
        <v>1029.7717000000002</v>
      </c>
      <c r="M154" s="6">
        <f t="shared" si="14"/>
        <v>2202.5789696881357</v>
      </c>
      <c r="N154" s="6">
        <f t="shared" si="15"/>
        <v>5501.0367055144343</v>
      </c>
      <c r="O154" s="6">
        <f t="shared" si="16"/>
        <v>1431.2243772090453</v>
      </c>
      <c r="P154" s="6">
        <f t="shared" si="17"/>
        <v>9134.840052411615</v>
      </c>
    </row>
    <row r="155" spans="1:16" x14ac:dyDescent="0.2">
      <c r="A155" s="26" t="s">
        <v>154</v>
      </c>
      <c r="B155" s="26" t="s">
        <v>541</v>
      </c>
      <c r="C155" s="23">
        <v>347856.31</v>
      </c>
      <c r="D155" s="23">
        <v>179004.38</v>
      </c>
      <c r="E155" s="23">
        <v>526860.68999999994</v>
      </c>
      <c r="F155" s="23">
        <v>1829288</v>
      </c>
      <c r="G155" s="23">
        <v>318484.34999999998</v>
      </c>
      <c r="H155" s="23">
        <v>2147772.35</v>
      </c>
      <c r="I155" s="23">
        <v>351460.71</v>
      </c>
      <c r="J155" s="23">
        <v>14593.16</v>
      </c>
      <c r="K155" s="23">
        <v>3040686.91</v>
      </c>
      <c r="L155" s="36">
        <v>415.05</v>
      </c>
      <c r="M155" s="6">
        <f t="shared" si="14"/>
        <v>1269.3908926635343</v>
      </c>
      <c r="N155" s="6">
        <f t="shared" si="15"/>
        <v>5174.7315986025778</v>
      </c>
      <c r="O155" s="6">
        <f t="shared" si="16"/>
        <v>846.79125406577521</v>
      </c>
      <c r="P155" s="6">
        <f t="shared" si="17"/>
        <v>7290.9137453318872</v>
      </c>
    </row>
    <row r="156" spans="1:16" x14ac:dyDescent="0.2">
      <c r="A156" s="26" t="s">
        <v>155</v>
      </c>
      <c r="B156" s="26" t="s">
        <v>542</v>
      </c>
      <c r="C156" s="23">
        <v>20506452.949999999</v>
      </c>
      <c r="D156" s="23">
        <v>3547541.53</v>
      </c>
      <c r="E156" s="23">
        <v>24053994.48</v>
      </c>
      <c r="F156" s="23">
        <v>19488969</v>
      </c>
      <c r="G156" s="23">
        <v>3758697.97</v>
      </c>
      <c r="H156" s="23">
        <v>23247666.969999999</v>
      </c>
      <c r="I156" s="23">
        <v>4260661.6500000004</v>
      </c>
      <c r="J156" s="23">
        <v>5434465.3799999999</v>
      </c>
      <c r="K156" s="23">
        <v>56996788.479999997</v>
      </c>
      <c r="L156" s="36">
        <v>6307.8215</v>
      </c>
      <c r="M156" s="6">
        <f t="shared" si="14"/>
        <v>3813.3600451439534</v>
      </c>
      <c r="N156" s="6">
        <f t="shared" si="15"/>
        <v>3685.5302531943871</v>
      </c>
      <c r="O156" s="6">
        <f t="shared" si="16"/>
        <v>675.45691487940815</v>
      </c>
      <c r="P156" s="6">
        <f t="shared" si="17"/>
        <v>8174.3472132177494</v>
      </c>
    </row>
    <row r="157" spans="1:16" x14ac:dyDescent="0.2">
      <c r="A157" s="26" t="s">
        <v>156</v>
      </c>
      <c r="B157" s="26" t="s">
        <v>543</v>
      </c>
      <c r="C157" s="23">
        <v>18858255.98</v>
      </c>
      <c r="D157" s="23">
        <v>2632248.41</v>
      </c>
      <c r="E157" s="23">
        <v>21490504.390000001</v>
      </c>
      <c r="F157" s="23">
        <v>17107702</v>
      </c>
      <c r="G157" s="23">
        <v>3232824.02</v>
      </c>
      <c r="H157" s="23">
        <v>20340526.02</v>
      </c>
      <c r="I157" s="23">
        <v>3734195.22</v>
      </c>
      <c r="J157" s="23">
        <v>172721.4</v>
      </c>
      <c r="K157" s="23">
        <v>45737947.030000001</v>
      </c>
      <c r="L157" s="36">
        <v>5282.1955000000007</v>
      </c>
      <c r="M157" s="6">
        <f t="shared" si="14"/>
        <v>4068.4795536250026</v>
      </c>
      <c r="N157" s="6">
        <f t="shared" si="15"/>
        <v>3850.7711462023694</v>
      </c>
      <c r="O157" s="6">
        <f t="shared" si="16"/>
        <v>706.93998735942273</v>
      </c>
      <c r="P157" s="6">
        <f t="shared" si="17"/>
        <v>8626.1906871867941</v>
      </c>
    </row>
    <row r="158" spans="1:16" x14ac:dyDescent="0.2">
      <c r="A158" s="26" t="s">
        <v>157</v>
      </c>
      <c r="B158" s="26" t="s">
        <v>544</v>
      </c>
      <c r="C158" s="23">
        <v>708520.95</v>
      </c>
      <c r="D158" s="23">
        <v>198336.18</v>
      </c>
      <c r="E158" s="23">
        <v>906857.13</v>
      </c>
      <c r="F158" s="23">
        <v>1032774</v>
      </c>
      <c r="G158" s="23">
        <v>263990.99</v>
      </c>
      <c r="H158" s="23">
        <v>1296764.99</v>
      </c>
      <c r="I158" s="23">
        <v>252968.36</v>
      </c>
      <c r="J158" s="23">
        <v>3952</v>
      </c>
      <c r="K158" s="23">
        <v>2460542.48</v>
      </c>
      <c r="L158" s="36">
        <v>247.17349999999999</v>
      </c>
      <c r="M158" s="6">
        <f t="shared" si="14"/>
        <v>3668.9092074999953</v>
      </c>
      <c r="N158" s="6">
        <f t="shared" si="15"/>
        <v>5246.3754811903382</v>
      </c>
      <c r="O158" s="6">
        <f t="shared" si="16"/>
        <v>1023.4445035572179</v>
      </c>
      <c r="P158" s="6">
        <f t="shared" si="17"/>
        <v>9938.7291922475506</v>
      </c>
    </row>
    <row r="159" spans="1:16" x14ac:dyDescent="0.2">
      <c r="A159" s="26" t="s">
        <v>158</v>
      </c>
      <c r="B159" s="26" t="s">
        <v>545</v>
      </c>
      <c r="C159" s="23">
        <v>5617262.5099999998</v>
      </c>
      <c r="D159" s="23">
        <v>894033.68</v>
      </c>
      <c r="E159" s="23">
        <v>6511296.1900000004</v>
      </c>
      <c r="F159" s="23">
        <v>9620465</v>
      </c>
      <c r="G159" s="23">
        <v>1789836.54</v>
      </c>
      <c r="H159" s="23">
        <v>11410301.539999999</v>
      </c>
      <c r="I159" s="23">
        <v>2558929.86</v>
      </c>
      <c r="J159" s="23">
        <v>60322.400000000001</v>
      </c>
      <c r="K159" s="23">
        <v>20540849.989999998</v>
      </c>
      <c r="L159" s="36">
        <v>2745.8919000000001</v>
      </c>
      <c r="M159" s="6">
        <f t="shared" si="14"/>
        <v>2371.2864260971091</v>
      </c>
      <c r="N159" s="6">
        <f t="shared" si="15"/>
        <v>4155.4081353311831</v>
      </c>
      <c r="O159" s="6">
        <f t="shared" si="16"/>
        <v>931.91209020282258</v>
      </c>
      <c r="P159" s="6">
        <f t="shared" si="17"/>
        <v>7458.6066516311148</v>
      </c>
    </row>
    <row r="160" spans="1:16" x14ac:dyDescent="0.2">
      <c r="A160" s="26" t="s">
        <v>159</v>
      </c>
      <c r="B160" s="26" t="s">
        <v>546</v>
      </c>
      <c r="C160" s="23">
        <v>3735461.75</v>
      </c>
      <c r="D160" s="23">
        <v>599142.28</v>
      </c>
      <c r="E160" s="23">
        <v>4334604.03</v>
      </c>
      <c r="F160" s="23">
        <v>4671203</v>
      </c>
      <c r="G160" s="23">
        <v>750203.95</v>
      </c>
      <c r="H160" s="23">
        <v>5421406.9500000002</v>
      </c>
      <c r="I160" s="23">
        <v>1483444.55</v>
      </c>
      <c r="J160" s="23">
        <v>23810.5</v>
      </c>
      <c r="K160" s="23">
        <v>11263266.029999999</v>
      </c>
      <c r="L160" s="36">
        <v>1373.1440999999998</v>
      </c>
      <c r="M160" s="6">
        <f t="shared" si="14"/>
        <v>3156.7000360705051</v>
      </c>
      <c r="N160" s="6">
        <f t="shared" si="15"/>
        <v>3948.1704432914225</v>
      </c>
      <c r="O160" s="6">
        <f t="shared" si="16"/>
        <v>1080.3269299995538</v>
      </c>
      <c r="P160" s="6">
        <f t="shared" si="17"/>
        <v>8185.1974093614817</v>
      </c>
    </row>
    <row r="161" spans="1:16" x14ac:dyDescent="0.2">
      <c r="A161" s="26" t="s">
        <v>160</v>
      </c>
      <c r="B161" s="26" t="s">
        <v>547</v>
      </c>
      <c r="C161" s="23">
        <v>688505.14</v>
      </c>
      <c r="D161" s="23">
        <v>363438.29</v>
      </c>
      <c r="E161" s="23">
        <v>1051943.43</v>
      </c>
      <c r="F161" s="23">
        <v>350169</v>
      </c>
      <c r="G161" s="23">
        <v>120625.65</v>
      </c>
      <c r="H161" s="23">
        <v>470794.65</v>
      </c>
      <c r="I161" s="23">
        <v>155535.25</v>
      </c>
      <c r="J161" s="23">
        <v>1000</v>
      </c>
      <c r="K161" s="23">
        <v>1679273.33</v>
      </c>
      <c r="L161" s="36">
        <v>134.46520000000001</v>
      </c>
      <c r="M161" s="6">
        <f t="shared" si="14"/>
        <v>7823.1648783477049</v>
      </c>
      <c r="N161" s="6">
        <f t="shared" si="15"/>
        <v>3501.2378667491662</v>
      </c>
      <c r="O161" s="6">
        <f t="shared" si="16"/>
        <v>1156.6951895360285</v>
      </c>
      <c r="P161" s="6">
        <f t="shared" si="17"/>
        <v>12481.0979346329</v>
      </c>
    </row>
    <row r="162" spans="1:16" x14ac:dyDescent="0.2">
      <c r="A162" s="26" t="s">
        <v>161</v>
      </c>
      <c r="B162" s="26" t="s">
        <v>548</v>
      </c>
      <c r="C162" s="23">
        <v>5070978.99</v>
      </c>
      <c r="D162" s="23">
        <v>951753.31</v>
      </c>
      <c r="E162" s="23">
        <v>6022732.2999999998</v>
      </c>
      <c r="F162" s="23">
        <v>8210452</v>
      </c>
      <c r="G162" s="23">
        <v>1909500.89</v>
      </c>
      <c r="H162" s="23">
        <v>10119952.890000001</v>
      </c>
      <c r="I162" s="23">
        <v>1737327.72</v>
      </c>
      <c r="J162" s="23">
        <v>56329.9</v>
      </c>
      <c r="K162" s="23">
        <v>17936342.809999999</v>
      </c>
      <c r="L162" s="36">
        <v>2228.6035000000002</v>
      </c>
      <c r="M162" s="6">
        <f t="shared" si="14"/>
        <v>2702.4691920298965</v>
      </c>
      <c r="N162" s="6">
        <f t="shared" si="15"/>
        <v>4540.9391531512892</v>
      </c>
      <c r="O162" s="6">
        <f t="shared" si="16"/>
        <v>779.55891211693768</v>
      </c>
      <c r="P162" s="6">
        <f t="shared" si="17"/>
        <v>8022.9672572981235</v>
      </c>
    </row>
    <row r="163" spans="1:16" x14ac:dyDescent="0.2">
      <c r="A163" s="26" t="s">
        <v>162</v>
      </c>
      <c r="B163" s="26" t="s">
        <v>549</v>
      </c>
      <c r="C163" s="23">
        <v>4086213</v>
      </c>
      <c r="D163" s="23">
        <v>639516.82999999996</v>
      </c>
      <c r="E163" s="23">
        <v>4725729.83</v>
      </c>
      <c r="F163" s="23">
        <v>10046708</v>
      </c>
      <c r="G163" s="23">
        <v>1537148.76</v>
      </c>
      <c r="H163" s="23">
        <v>11583856.76</v>
      </c>
      <c r="I163" s="23">
        <v>2145627.79</v>
      </c>
      <c r="J163" s="23">
        <v>131842.93</v>
      </c>
      <c r="K163" s="23">
        <v>18587057.309999999</v>
      </c>
      <c r="L163" s="36">
        <v>2396.9005000000002</v>
      </c>
      <c r="M163" s="6">
        <f t="shared" ref="M163:M179" si="18">E163/L163</f>
        <v>1971.600335516639</v>
      </c>
      <c r="N163" s="6">
        <f t="shared" ref="N163:N179" si="19">H163/L163</f>
        <v>4832.8484056805855</v>
      </c>
      <c r="O163" s="6">
        <f t="shared" ref="O163:O179" si="20">I163/L163</f>
        <v>895.1676508891378</v>
      </c>
      <c r="P163" s="6">
        <f t="shared" si="17"/>
        <v>7699.6163920863619</v>
      </c>
    </row>
    <row r="164" spans="1:16" x14ac:dyDescent="0.2">
      <c r="A164" s="26" t="s">
        <v>163</v>
      </c>
      <c r="B164" s="26" t="s">
        <v>550</v>
      </c>
      <c r="C164" s="23">
        <v>2167987.14</v>
      </c>
      <c r="D164" s="23">
        <v>1078183.3700000001</v>
      </c>
      <c r="E164" s="23">
        <v>3246170.51</v>
      </c>
      <c r="F164" s="23">
        <v>7945452.7999999998</v>
      </c>
      <c r="G164" s="23">
        <v>1723975.73</v>
      </c>
      <c r="H164" s="23">
        <v>9669428.5299999993</v>
      </c>
      <c r="I164" s="23">
        <v>2318414.0499999998</v>
      </c>
      <c r="J164" s="23">
        <v>33367.599999999999</v>
      </c>
      <c r="K164" s="23">
        <v>15267380.689999999</v>
      </c>
      <c r="L164" s="36">
        <v>1813.0608999999999</v>
      </c>
      <c r="M164" s="6">
        <f t="shared" si="18"/>
        <v>1790.4365540065421</v>
      </c>
      <c r="N164" s="6">
        <f t="shared" si="19"/>
        <v>5333.206694821999</v>
      </c>
      <c r="O164" s="6">
        <f t="shared" si="20"/>
        <v>1278.7292748963921</v>
      </c>
      <c r="P164" s="6">
        <f t="shared" si="17"/>
        <v>8402.3725237249346</v>
      </c>
    </row>
    <row r="165" spans="1:16" x14ac:dyDescent="0.2">
      <c r="A165" s="26" t="s">
        <v>164</v>
      </c>
      <c r="B165" s="26" t="s">
        <v>551</v>
      </c>
      <c r="C165" s="23">
        <v>3753447.41</v>
      </c>
      <c r="D165" s="23">
        <v>1613422.21</v>
      </c>
      <c r="E165" s="23">
        <v>5366869.62</v>
      </c>
      <c r="F165" s="23">
        <v>7068536</v>
      </c>
      <c r="G165" s="23">
        <v>1569573.31</v>
      </c>
      <c r="H165" s="23">
        <v>8638109.3100000005</v>
      </c>
      <c r="I165" s="23">
        <v>1658636.51</v>
      </c>
      <c r="J165" s="23">
        <v>30679.33</v>
      </c>
      <c r="K165" s="23">
        <v>15694294.77</v>
      </c>
      <c r="L165" s="36">
        <v>1867.3329000000001</v>
      </c>
      <c r="M165" s="6">
        <f t="shared" si="18"/>
        <v>2874.0829340071068</v>
      </c>
      <c r="N165" s="6">
        <f t="shared" si="19"/>
        <v>4625.9075229703285</v>
      </c>
      <c r="O165" s="6">
        <f t="shared" si="20"/>
        <v>888.23825146549927</v>
      </c>
      <c r="P165" s="6">
        <f t="shared" si="17"/>
        <v>8388.2287084429336</v>
      </c>
    </row>
    <row r="166" spans="1:16" x14ac:dyDescent="0.2">
      <c r="A166" s="26" t="s">
        <v>165</v>
      </c>
      <c r="B166" s="26" t="s">
        <v>552</v>
      </c>
      <c r="C166" s="23">
        <v>2635333.67</v>
      </c>
      <c r="D166" s="23">
        <v>547237.14</v>
      </c>
      <c r="E166" s="23">
        <v>3182570.81</v>
      </c>
      <c r="F166" s="23">
        <v>5731464</v>
      </c>
      <c r="G166" s="23">
        <v>788695.1</v>
      </c>
      <c r="H166" s="23">
        <v>6520159.0999999996</v>
      </c>
      <c r="I166" s="23">
        <v>1823718.81</v>
      </c>
      <c r="J166" s="23">
        <v>31833.25</v>
      </c>
      <c r="K166" s="23">
        <v>11558281.970000001</v>
      </c>
      <c r="L166" s="36">
        <v>1447.7126000000001</v>
      </c>
      <c r="M166" s="6">
        <f t="shared" si="18"/>
        <v>2198.3443467992197</v>
      </c>
      <c r="N166" s="6">
        <f t="shared" si="19"/>
        <v>4503.7662171345328</v>
      </c>
      <c r="O166" s="6">
        <f t="shared" si="20"/>
        <v>1259.7243472219554</v>
      </c>
      <c r="P166" s="6">
        <f t="shared" si="17"/>
        <v>7961.8349111557091</v>
      </c>
    </row>
    <row r="167" spans="1:16" x14ac:dyDescent="0.2">
      <c r="A167" s="26" t="s">
        <v>166</v>
      </c>
      <c r="B167" s="26" t="s">
        <v>553</v>
      </c>
      <c r="C167" s="23">
        <v>4249507.3099999996</v>
      </c>
      <c r="D167" s="23">
        <v>1045569.89</v>
      </c>
      <c r="E167" s="23">
        <v>5295077.2</v>
      </c>
      <c r="F167" s="23">
        <v>9358034</v>
      </c>
      <c r="G167" s="23">
        <v>1605957.21</v>
      </c>
      <c r="H167" s="23">
        <v>10963991.210000001</v>
      </c>
      <c r="I167" s="23">
        <v>2728146.48</v>
      </c>
      <c r="J167" s="23">
        <v>931860.05</v>
      </c>
      <c r="K167" s="23">
        <v>19919074.940000001</v>
      </c>
      <c r="L167" s="36">
        <v>2147.3325</v>
      </c>
      <c r="M167" s="6">
        <f t="shared" si="18"/>
        <v>2465.8860237061563</v>
      </c>
      <c r="N167" s="6">
        <f t="shared" si="19"/>
        <v>5105.8656309630678</v>
      </c>
      <c r="O167" s="6">
        <f t="shared" si="20"/>
        <v>1270.4816231300929</v>
      </c>
      <c r="P167" s="6">
        <f t="shared" si="17"/>
        <v>8842.2332777993161</v>
      </c>
    </row>
    <row r="168" spans="1:16" x14ac:dyDescent="0.2">
      <c r="A168" s="26" t="s">
        <v>167</v>
      </c>
      <c r="B168" s="26" t="s">
        <v>554</v>
      </c>
      <c r="C168" s="23">
        <v>3839216.17</v>
      </c>
      <c r="D168" s="23">
        <v>692416.26</v>
      </c>
      <c r="E168" s="23">
        <v>4531632.43</v>
      </c>
      <c r="F168" s="23">
        <v>4335231</v>
      </c>
      <c r="G168" s="23">
        <v>703979.89</v>
      </c>
      <c r="H168" s="23">
        <v>5039210.8899999997</v>
      </c>
      <c r="I168" s="23">
        <v>646970.16</v>
      </c>
      <c r="J168" s="23">
        <v>-1691254.15</v>
      </c>
      <c r="K168" s="23">
        <v>8526559.3300000001</v>
      </c>
      <c r="L168" s="36">
        <v>1127.0820000000001</v>
      </c>
      <c r="M168" s="6">
        <f t="shared" si="18"/>
        <v>4020.6767830557133</v>
      </c>
      <c r="N168" s="6">
        <f t="shared" si="19"/>
        <v>4471.0241934482137</v>
      </c>
      <c r="O168" s="6">
        <f t="shared" si="20"/>
        <v>574.02226279898002</v>
      </c>
      <c r="P168" s="6">
        <f t="shared" si="17"/>
        <v>9065.723239302908</v>
      </c>
    </row>
    <row r="169" spans="1:16" x14ac:dyDescent="0.2">
      <c r="A169" s="26" t="s">
        <v>168</v>
      </c>
      <c r="B169" s="26" t="s">
        <v>555</v>
      </c>
      <c r="C169" s="23">
        <v>29013680.289999999</v>
      </c>
      <c r="D169" s="23">
        <v>4277636.9000000004</v>
      </c>
      <c r="E169" s="23">
        <v>33291317.190000001</v>
      </c>
      <c r="F169" s="23">
        <v>34041000</v>
      </c>
      <c r="G169" s="23">
        <v>6606818.3200000003</v>
      </c>
      <c r="H169" s="23">
        <v>40647818.32</v>
      </c>
      <c r="I169" s="23">
        <v>8791320</v>
      </c>
      <c r="J169" s="23">
        <v>5530110.7000000002</v>
      </c>
      <c r="K169" s="23">
        <v>88260566.209999993</v>
      </c>
      <c r="L169" s="36">
        <v>10827.520400000001</v>
      </c>
      <c r="M169" s="6">
        <f t="shared" si="18"/>
        <v>3074.6944785252954</v>
      </c>
      <c r="N169" s="6">
        <f t="shared" si="19"/>
        <v>3754.1206867640717</v>
      </c>
      <c r="O169" s="6">
        <f t="shared" si="20"/>
        <v>811.94213219861479</v>
      </c>
      <c r="P169" s="6">
        <f t="shared" si="17"/>
        <v>7640.7572974879822</v>
      </c>
    </row>
    <row r="170" spans="1:16" x14ac:dyDescent="0.2">
      <c r="A170" s="26" t="s">
        <v>169</v>
      </c>
      <c r="B170" s="26" t="s">
        <v>556</v>
      </c>
      <c r="C170" s="23">
        <v>2788998.82</v>
      </c>
      <c r="D170" s="23">
        <v>762454.91</v>
      </c>
      <c r="E170" s="23">
        <v>3551453.73</v>
      </c>
      <c r="F170" s="23">
        <v>7328926</v>
      </c>
      <c r="G170" s="23">
        <v>1340878.27</v>
      </c>
      <c r="H170" s="23">
        <v>8669804.2699999996</v>
      </c>
      <c r="I170" s="23">
        <v>1901955.64</v>
      </c>
      <c r="J170" s="23">
        <v>537753.17000000004</v>
      </c>
      <c r="K170" s="23">
        <v>14660966.810000001</v>
      </c>
      <c r="L170" s="36">
        <v>1675.8344</v>
      </c>
      <c r="M170" s="6">
        <f t="shared" si="18"/>
        <v>2119.2151981126535</v>
      </c>
      <c r="N170" s="6">
        <f t="shared" si="19"/>
        <v>5173.4254112458839</v>
      </c>
      <c r="O170" s="6">
        <f t="shared" si="20"/>
        <v>1134.9305396762352</v>
      </c>
      <c r="P170" s="6">
        <f t="shared" si="17"/>
        <v>8427.571149034773</v>
      </c>
    </row>
    <row r="171" spans="1:16" x14ac:dyDescent="0.2">
      <c r="A171" s="26" t="s">
        <v>170</v>
      </c>
      <c r="B171" s="26" t="s">
        <v>557</v>
      </c>
      <c r="C171" s="23">
        <v>3056864.33</v>
      </c>
      <c r="D171" s="23">
        <v>553248.63</v>
      </c>
      <c r="E171" s="23">
        <v>3610112.96</v>
      </c>
      <c r="F171" s="23">
        <v>10658872</v>
      </c>
      <c r="G171" s="23">
        <v>2290960.04</v>
      </c>
      <c r="H171" s="23">
        <v>12949832.039999999</v>
      </c>
      <c r="I171" s="23">
        <v>3448011.13</v>
      </c>
      <c r="J171" s="23">
        <v>1413169.74</v>
      </c>
      <c r="K171" s="23">
        <v>21421125.870000001</v>
      </c>
      <c r="L171" s="36">
        <v>2298.0742</v>
      </c>
      <c r="M171" s="6">
        <f t="shared" si="18"/>
        <v>1570.9296766831985</v>
      </c>
      <c r="N171" s="6">
        <f t="shared" si="19"/>
        <v>5635.0800335341646</v>
      </c>
      <c r="O171" s="6">
        <f t="shared" si="20"/>
        <v>1500.3915582882398</v>
      </c>
      <c r="P171" s="6">
        <f t="shared" si="17"/>
        <v>8706.4012685056023</v>
      </c>
    </row>
    <row r="172" spans="1:16" x14ac:dyDescent="0.2">
      <c r="A172" s="26" t="s">
        <v>171</v>
      </c>
      <c r="B172" s="26" t="s">
        <v>558</v>
      </c>
      <c r="C172" s="23">
        <v>2826150.89</v>
      </c>
      <c r="D172" s="23">
        <v>590216.15</v>
      </c>
      <c r="E172" s="23">
        <v>3416367.04</v>
      </c>
      <c r="F172" s="23">
        <v>7171045</v>
      </c>
      <c r="G172" s="23">
        <v>1271778.68</v>
      </c>
      <c r="H172" s="23">
        <v>8442823.6799999997</v>
      </c>
      <c r="I172" s="23">
        <v>1305802.29</v>
      </c>
      <c r="J172" s="23">
        <v>57511</v>
      </c>
      <c r="K172" s="23">
        <v>13222504.01</v>
      </c>
      <c r="L172" s="36">
        <v>1714.3752999999999</v>
      </c>
      <c r="M172" s="6">
        <f t="shared" si="18"/>
        <v>1992.7766341477272</v>
      </c>
      <c r="N172" s="6">
        <f t="shared" si="19"/>
        <v>4924.7231221775073</v>
      </c>
      <c r="O172" s="6">
        <f t="shared" si="20"/>
        <v>761.67819846681186</v>
      </c>
      <c r="P172" s="6">
        <f t="shared" si="17"/>
        <v>7679.1779547920451</v>
      </c>
    </row>
    <row r="173" spans="1:16" x14ac:dyDescent="0.2">
      <c r="A173" s="26" t="s">
        <v>172</v>
      </c>
      <c r="B173" s="26" t="s">
        <v>559</v>
      </c>
      <c r="C173" s="23">
        <v>252176.63</v>
      </c>
      <c r="D173" s="23">
        <v>60992.79</v>
      </c>
      <c r="E173" s="23">
        <v>313169.42</v>
      </c>
      <c r="F173" s="23">
        <v>604733</v>
      </c>
      <c r="G173" s="23">
        <v>187359.34</v>
      </c>
      <c r="H173" s="23">
        <v>792092.34</v>
      </c>
      <c r="I173" s="23">
        <v>230595.72</v>
      </c>
      <c r="J173" s="23">
        <v>0</v>
      </c>
      <c r="K173" s="23">
        <v>1335857.48</v>
      </c>
      <c r="L173" s="36">
        <v>117.9337</v>
      </c>
      <c r="M173" s="6">
        <f t="shared" si="18"/>
        <v>2655.4701497536325</v>
      </c>
      <c r="N173" s="6">
        <f t="shared" si="19"/>
        <v>6716.4206668662137</v>
      </c>
      <c r="O173" s="6">
        <f t="shared" si="20"/>
        <v>1955.2996302159604</v>
      </c>
      <c r="P173" s="6">
        <f t="shared" si="17"/>
        <v>11327.190446835806</v>
      </c>
    </row>
    <row r="174" spans="1:16" x14ac:dyDescent="0.2">
      <c r="A174" s="26" t="s">
        <v>173</v>
      </c>
      <c r="B174" s="26" t="s">
        <v>560</v>
      </c>
      <c r="C174" s="23">
        <v>3459364.81</v>
      </c>
      <c r="D174" s="23">
        <v>966646.13</v>
      </c>
      <c r="E174" s="23">
        <v>4426010.9400000004</v>
      </c>
      <c r="F174" s="23">
        <v>21327176</v>
      </c>
      <c r="G174" s="23">
        <v>3685010.17</v>
      </c>
      <c r="H174" s="23">
        <v>25012186.170000002</v>
      </c>
      <c r="I174" s="23">
        <v>8633276.7300000004</v>
      </c>
      <c r="J174" s="23">
        <v>8369289.8899999997</v>
      </c>
      <c r="K174" s="23">
        <v>46440763.729999997</v>
      </c>
      <c r="L174" s="36">
        <v>4178.3339000000005</v>
      </c>
      <c r="M174" s="6">
        <f t="shared" si="18"/>
        <v>1059.2765073179048</v>
      </c>
      <c r="N174" s="6">
        <f t="shared" si="19"/>
        <v>5986.1626113700486</v>
      </c>
      <c r="O174" s="6">
        <f t="shared" si="20"/>
        <v>2066.200772034997</v>
      </c>
      <c r="P174" s="6">
        <f t="shared" si="17"/>
        <v>9111.6398907229504</v>
      </c>
    </row>
    <row r="175" spans="1:16" x14ac:dyDescent="0.2">
      <c r="A175" s="26" t="s">
        <v>174</v>
      </c>
      <c r="B175" s="26" t="s">
        <v>561</v>
      </c>
      <c r="C175" s="23">
        <v>914779.75</v>
      </c>
      <c r="D175" s="23">
        <v>172380.05</v>
      </c>
      <c r="E175" s="23">
        <v>1087159.8</v>
      </c>
      <c r="F175" s="23">
        <v>3081261</v>
      </c>
      <c r="G175" s="23">
        <v>476952.59</v>
      </c>
      <c r="H175" s="23">
        <v>3558213.59</v>
      </c>
      <c r="I175" s="23">
        <v>1369551.37</v>
      </c>
      <c r="J175" s="23">
        <v>34452.550000000003</v>
      </c>
      <c r="K175" s="23">
        <v>6049377.3099999996</v>
      </c>
      <c r="L175" s="36">
        <v>674.59339999999997</v>
      </c>
      <c r="M175" s="6">
        <f t="shared" si="18"/>
        <v>1611.577877874287</v>
      </c>
      <c r="N175" s="6">
        <f t="shared" si="19"/>
        <v>5274.6048063915241</v>
      </c>
      <c r="O175" s="6">
        <f t="shared" si="20"/>
        <v>2030.1879176404634</v>
      </c>
      <c r="P175" s="6">
        <f t="shared" si="17"/>
        <v>8916.3706019062738</v>
      </c>
    </row>
    <row r="176" spans="1:16" x14ac:dyDescent="0.2">
      <c r="A176" s="26" t="s">
        <v>175</v>
      </c>
      <c r="B176" s="26" t="s">
        <v>562</v>
      </c>
      <c r="C176" s="23">
        <v>1332548.6399999999</v>
      </c>
      <c r="D176" s="23">
        <v>466703.3</v>
      </c>
      <c r="E176" s="23">
        <v>1799251.94</v>
      </c>
      <c r="F176" s="23">
        <v>3426246</v>
      </c>
      <c r="G176" s="23">
        <v>819038.38</v>
      </c>
      <c r="H176" s="23">
        <v>4245284.38</v>
      </c>
      <c r="I176" s="23">
        <v>1303081.43</v>
      </c>
      <c r="J176" s="23">
        <v>355645.44</v>
      </c>
      <c r="K176" s="23">
        <v>7703263.1900000004</v>
      </c>
      <c r="L176" s="36">
        <v>815.51119999999992</v>
      </c>
      <c r="M176" s="6">
        <f t="shared" si="18"/>
        <v>2206.287222051641</v>
      </c>
      <c r="N176" s="6">
        <f t="shared" si="19"/>
        <v>5205.6726872665886</v>
      </c>
      <c r="O176" s="6">
        <f t="shared" si="20"/>
        <v>1597.8706730207998</v>
      </c>
      <c r="P176" s="6">
        <f t="shared" si="17"/>
        <v>9009.8305823390292</v>
      </c>
    </row>
    <row r="177" spans="1:16" x14ac:dyDescent="0.2">
      <c r="A177" s="26" t="s">
        <v>176</v>
      </c>
      <c r="B177" s="26" t="s">
        <v>563</v>
      </c>
      <c r="C177" s="23">
        <v>992434.51</v>
      </c>
      <c r="D177" s="23">
        <v>239649.46</v>
      </c>
      <c r="E177" s="23">
        <v>1232083.97</v>
      </c>
      <c r="F177" s="23">
        <v>6313669</v>
      </c>
      <c r="G177" s="23">
        <v>961127.02</v>
      </c>
      <c r="H177" s="23">
        <v>7274796.0199999996</v>
      </c>
      <c r="I177" s="23">
        <v>2368363.39</v>
      </c>
      <c r="J177" s="23">
        <v>19442</v>
      </c>
      <c r="K177" s="23">
        <v>10894685.380000001</v>
      </c>
      <c r="L177" s="36">
        <v>1187.0608999999999</v>
      </c>
      <c r="M177" s="6">
        <f t="shared" si="18"/>
        <v>1037.9281888570333</v>
      </c>
      <c r="N177" s="6">
        <f t="shared" si="19"/>
        <v>6128.4101093718109</v>
      </c>
      <c r="O177" s="6">
        <f t="shared" si="20"/>
        <v>1995.1490188919543</v>
      </c>
      <c r="P177" s="6">
        <f t="shared" si="17"/>
        <v>9161.4873171208001</v>
      </c>
    </row>
    <row r="178" spans="1:16" x14ac:dyDescent="0.2">
      <c r="A178" s="26" t="s">
        <v>177</v>
      </c>
      <c r="B178" s="26" t="s">
        <v>564</v>
      </c>
      <c r="C178" s="27">
        <v>11174022.83</v>
      </c>
      <c r="D178" s="27">
        <v>2094927.62</v>
      </c>
      <c r="E178" s="27">
        <v>13268950.449999999</v>
      </c>
      <c r="F178" s="27">
        <v>9200201</v>
      </c>
      <c r="G178" s="27">
        <v>1795512.39</v>
      </c>
      <c r="H178" s="27">
        <v>10995713.390000001</v>
      </c>
      <c r="I178" s="27">
        <v>2220556.9700000002</v>
      </c>
      <c r="J178" s="27">
        <v>2171969.8199999998</v>
      </c>
      <c r="K178" s="27">
        <v>28657190.629999999</v>
      </c>
      <c r="L178" s="37">
        <v>3554.8325</v>
      </c>
      <c r="M178" s="7">
        <f t="shared" si="18"/>
        <v>3732.6513837149851</v>
      </c>
      <c r="N178" s="7">
        <f t="shared" si="19"/>
        <v>3093.1734167502973</v>
      </c>
      <c r="O178" s="7">
        <f t="shared" si="20"/>
        <v>624.65867801084869</v>
      </c>
      <c r="P178" s="7">
        <f t="shared" si="17"/>
        <v>7450.4834784761306</v>
      </c>
    </row>
    <row r="179" spans="1:16" x14ac:dyDescent="0.2">
      <c r="A179" s="3"/>
      <c r="B179" s="8" t="s">
        <v>361</v>
      </c>
      <c r="C179" s="3">
        <f>SUM(C3:C178)</f>
        <v>1571014211.3500004</v>
      </c>
      <c r="D179" s="3">
        <f t="shared" ref="D179:K179" si="21">SUM(D3:D178)</f>
        <v>242087735.63000008</v>
      </c>
      <c r="E179" s="3">
        <f t="shared" si="21"/>
        <v>1813101946.9800007</v>
      </c>
      <c r="F179" s="3">
        <f t="shared" si="21"/>
        <v>2128847643.29</v>
      </c>
      <c r="G179" s="3">
        <f t="shared" si="21"/>
        <v>418382094.52999991</v>
      </c>
      <c r="H179" s="23">
        <f>SUM(H3:H178)</f>
        <v>2547229737.8199992</v>
      </c>
      <c r="I179" s="3">
        <f>SUM(I3:I178)</f>
        <v>691023312.05999947</v>
      </c>
      <c r="J179" s="3">
        <f t="shared" si="21"/>
        <v>171649200.75000003</v>
      </c>
      <c r="K179" s="3">
        <f t="shared" si="21"/>
        <v>5223006061.29</v>
      </c>
      <c r="L179" s="6">
        <f>SUM(L2:L178)</f>
        <v>580757.27770000033</v>
      </c>
      <c r="M179" s="6">
        <f t="shared" si="18"/>
        <v>3121.9616466288835</v>
      </c>
      <c r="N179" s="6">
        <f t="shared" si="19"/>
        <v>4386.0487601772465</v>
      </c>
      <c r="O179" s="6">
        <f t="shared" si="20"/>
        <v>1189.8659536333162</v>
      </c>
      <c r="P179" s="6">
        <f t="shared" si="17"/>
        <v>8697.8763604394462</v>
      </c>
    </row>
    <row r="180" spans="1:16" x14ac:dyDescent="0.2">
      <c r="B180" s="2"/>
      <c r="C180" s="23"/>
      <c r="D180" s="23"/>
      <c r="E180" s="23"/>
      <c r="F180" s="23"/>
      <c r="G180" s="23"/>
      <c r="H180" s="23"/>
      <c r="I180" s="23"/>
      <c r="J180" s="23"/>
      <c r="K180" s="23"/>
      <c r="L180" s="2"/>
      <c r="M180" s="2"/>
      <c r="N180" s="2"/>
      <c r="O180" s="2"/>
      <c r="P180" s="2"/>
    </row>
    <row r="181" spans="1:16" x14ac:dyDescent="0.2">
      <c r="A181" s="3"/>
      <c r="B181" s="8"/>
      <c r="C181" s="23"/>
      <c r="D181" s="23"/>
      <c r="E181" s="23"/>
      <c r="F181" s="23"/>
      <c r="G181" s="23"/>
      <c r="H181" s="23"/>
      <c r="I181" s="23"/>
      <c r="J181" s="23"/>
      <c r="K181" s="23"/>
      <c r="L181" s="2"/>
      <c r="M181" s="2"/>
      <c r="N181" s="2"/>
      <c r="O181" s="2"/>
      <c r="P181" s="6"/>
    </row>
    <row r="182" spans="1:16" x14ac:dyDescent="0.2">
      <c r="A182" s="2" t="s">
        <v>593</v>
      </c>
      <c r="B182" s="2"/>
      <c r="C182" s="23"/>
      <c r="D182" s="23"/>
      <c r="E182" s="23"/>
      <c r="F182" s="23"/>
      <c r="G182" s="23"/>
      <c r="H182" s="23"/>
      <c r="I182" s="23"/>
      <c r="J182" s="23"/>
      <c r="K182" s="23"/>
      <c r="L182" s="2"/>
      <c r="M182" s="2"/>
      <c r="N182" s="2"/>
      <c r="O182" s="2"/>
    </row>
    <row r="183" spans="1:16" x14ac:dyDescent="0.2">
      <c r="A183" s="2" t="s">
        <v>591</v>
      </c>
      <c r="B183" s="2"/>
      <c r="C183" s="23"/>
      <c r="D183" s="23"/>
      <c r="E183" s="23"/>
      <c r="F183" s="23"/>
      <c r="G183" s="23"/>
      <c r="H183" s="23"/>
      <c r="I183" s="23"/>
      <c r="J183" s="23"/>
      <c r="K183" s="23"/>
      <c r="L183" s="2"/>
      <c r="M183" s="2"/>
      <c r="N183" s="2"/>
      <c r="O183" s="2"/>
    </row>
    <row r="184" spans="1:16" x14ac:dyDescent="0.2">
      <c r="A184" s="2" t="s">
        <v>608</v>
      </c>
      <c r="B184" s="2"/>
      <c r="C184" s="23"/>
      <c r="D184" s="23"/>
      <c r="E184" s="23"/>
      <c r="F184" s="23"/>
      <c r="G184" s="23"/>
      <c r="H184" s="23"/>
      <c r="I184" s="23"/>
      <c r="J184" s="23"/>
      <c r="K184" s="23"/>
      <c r="L184" s="2"/>
      <c r="M184" s="2"/>
      <c r="N184" s="2"/>
      <c r="O184" s="2"/>
    </row>
    <row r="185" spans="1:16" x14ac:dyDescent="0.2">
      <c r="A185" s="2" t="s">
        <v>609</v>
      </c>
      <c r="B185" s="2"/>
      <c r="C185" s="23"/>
      <c r="D185" s="23"/>
      <c r="E185" s="23"/>
      <c r="F185" s="23"/>
      <c r="G185" s="23"/>
      <c r="H185" s="23"/>
      <c r="I185" s="23"/>
      <c r="J185" s="23"/>
      <c r="K185" s="23"/>
      <c r="L185" s="2"/>
      <c r="M185" s="2"/>
      <c r="N185" s="2"/>
      <c r="O185" s="2"/>
    </row>
    <row r="186" spans="1:16" x14ac:dyDescent="0.2">
      <c r="A186" s="2" t="s">
        <v>592</v>
      </c>
      <c r="B186" s="20">
        <v>39372</v>
      </c>
      <c r="C186" s="23"/>
      <c r="D186" s="23"/>
      <c r="E186" s="23"/>
      <c r="F186" s="23"/>
      <c r="G186" s="23"/>
      <c r="H186" s="23"/>
      <c r="I186" s="23"/>
      <c r="J186" s="23"/>
      <c r="K186" s="23"/>
      <c r="L186" s="2"/>
      <c r="M186" s="2"/>
      <c r="N186" s="2"/>
      <c r="O186" s="2"/>
    </row>
    <row r="187" spans="1:16" x14ac:dyDescent="0.2">
      <c r="A187" s="2" t="s">
        <v>606</v>
      </c>
      <c r="B187" s="2"/>
      <c r="C187" s="23"/>
      <c r="D187" s="23"/>
      <c r="E187" s="23"/>
      <c r="F187" s="23"/>
      <c r="G187" s="23"/>
      <c r="H187" s="23"/>
      <c r="I187" s="23"/>
      <c r="J187" s="23"/>
      <c r="K187" s="23"/>
      <c r="L187" s="2"/>
      <c r="M187" s="2"/>
      <c r="N187" s="2"/>
      <c r="O187" s="2"/>
    </row>
    <row r="188" spans="1:16" x14ac:dyDescent="0.2">
      <c r="A188" s="2" t="s">
        <v>604</v>
      </c>
      <c r="B188" s="2"/>
      <c r="C188" s="23"/>
      <c r="D188" s="23"/>
      <c r="E188" s="23"/>
      <c r="F188" s="23"/>
      <c r="G188" s="23"/>
      <c r="H188" s="23"/>
      <c r="I188" s="23"/>
      <c r="J188" s="23"/>
      <c r="K188" s="23"/>
      <c r="L188" s="2"/>
      <c r="M188" s="2"/>
      <c r="N188" s="2"/>
      <c r="O188" s="2"/>
    </row>
    <row r="189" spans="1:16" x14ac:dyDescent="0.2">
      <c r="A189" s="2" t="s">
        <v>605</v>
      </c>
      <c r="C189" s="23"/>
      <c r="D189" s="23"/>
      <c r="E189" s="23"/>
      <c r="F189" s="23"/>
      <c r="G189" s="23"/>
      <c r="H189" s="23"/>
      <c r="I189" s="23"/>
      <c r="J189" s="23"/>
      <c r="K189" s="23"/>
      <c r="L189" s="2"/>
      <c r="M189" s="2"/>
      <c r="N189" s="2"/>
      <c r="O189" s="2"/>
    </row>
    <row r="190" spans="1:16" x14ac:dyDescent="0.2">
      <c r="C190" s="23"/>
      <c r="D190" s="23"/>
      <c r="E190" s="23"/>
      <c r="F190" s="23"/>
      <c r="G190" s="23"/>
      <c r="H190" s="23"/>
      <c r="I190" s="23"/>
      <c r="J190" s="23"/>
      <c r="K190" s="23"/>
      <c r="L190" s="2"/>
      <c r="M190" s="2"/>
      <c r="N190" s="2"/>
      <c r="O190" s="2"/>
    </row>
    <row r="191" spans="1:16" x14ac:dyDescent="0.2">
      <c r="A191" s="44" t="s">
        <v>607</v>
      </c>
      <c r="B191" s="44"/>
      <c r="C191" s="45"/>
      <c r="D191" s="23"/>
      <c r="E191" s="23"/>
      <c r="F191" s="23"/>
      <c r="G191" s="23"/>
      <c r="H191" s="23"/>
      <c r="I191" s="23"/>
      <c r="J191" s="23"/>
      <c r="K191" s="23"/>
      <c r="L191" s="36"/>
      <c r="M191" s="6"/>
      <c r="N191" s="6"/>
      <c r="O191" s="6"/>
      <c r="P191" s="6"/>
    </row>
    <row r="192" spans="1:16" x14ac:dyDescent="0.2">
      <c r="C192" s="23"/>
      <c r="D192" s="23"/>
      <c r="E192" s="23"/>
      <c r="F192" s="23"/>
      <c r="G192" s="23"/>
      <c r="H192" s="23"/>
      <c r="I192" s="23"/>
      <c r="J192" s="23"/>
      <c r="K192" s="23"/>
      <c r="L192" s="2"/>
      <c r="M192" s="2"/>
      <c r="N192" s="2"/>
      <c r="O192" s="2"/>
    </row>
    <row r="193" spans="3:15" x14ac:dyDescent="0.2">
      <c r="C193" s="23"/>
      <c r="D193" s="23"/>
      <c r="E193" s="23"/>
      <c r="F193" s="23"/>
      <c r="G193" s="23"/>
      <c r="H193" s="23"/>
      <c r="I193" s="23"/>
      <c r="J193" s="23"/>
      <c r="K193" s="23"/>
      <c r="L193" s="2"/>
      <c r="M193" s="2"/>
      <c r="N193" s="2"/>
      <c r="O193" s="2"/>
    </row>
    <row r="194" spans="3:15" x14ac:dyDescent="0.2">
      <c r="C194" s="23"/>
      <c r="D194" s="23"/>
      <c r="E194" s="23"/>
      <c r="F194" s="23"/>
      <c r="G194" s="23"/>
      <c r="H194" s="23"/>
      <c r="I194" s="23"/>
      <c r="J194" s="23"/>
      <c r="K194" s="23"/>
      <c r="L194" s="2"/>
      <c r="M194" s="2"/>
      <c r="N194" s="2"/>
      <c r="O194" s="2"/>
    </row>
    <row r="195" spans="3:15" x14ac:dyDescent="0.2">
      <c r="C195" s="23"/>
      <c r="D195" s="23"/>
      <c r="E195" s="23"/>
      <c r="F195" s="23"/>
      <c r="G195" s="23"/>
      <c r="H195" s="23"/>
      <c r="I195" s="23"/>
      <c r="J195" s="23"/>
      <c r="K195" s="23"/>
      <c r="L195" s="2"/>
      <c r="M195" s="2"/>
      <c r="N195" s="2"/>
      <c r="O195" s="2"/>
    </row>
    <row r="196" spans="3:15" x14ac:dyDescent="0.2">
      <c r="C196" s="23"/>
      <c r="D196" s="23"/>
      <c r="E196" s="23"/>
      <c r="F196" s="23"/>
      <c r="G196" s="23"/>
      <c r="H196" s="23"/>
      <c r="I196" s="23"/>
      <c r="J196" s="23"/>
      <c r="K196" s="23"/>
      <c r="L196" s="2"/>
      <c r="M196" s="2"/>
      <c r="N196" s="2"/>
      <c r="O196" s="2"/>
    </row>
    <row r="197" spans="3:15" x14ac:dyDescent="0.2">
      <c r="C197" s="23"/>
      <c r="D197" s="23"/>
      <c r="E197" s="23"/>
      <c r="F197" s="23"/>
      <c r="G197" s="23"/>
      <c r="H197" s="23"/>
      <c r="I197" s="23"/>
      <c r="J197" s="23"/>
      <c r="K197" s="23"/>
      <c r="L197" s="2"/>
      <c r="M197" s="2"/>
      <c r="N197" s="2"/>
      <c r="O197" s="2"/>
    </row>
    <row r="198" spans="3:15" x14ac:dyDescent="0.2">
      <c r="C198" s="23"/>
      <c r="D198" s="23"/>
      <c r="E198" s="23"/>
      <c r="F198" s="23"/>
      <c r="G198" s="23"/>
      <c r="H198" s="23"/>
      <c r="I198" s="23"/>
      <c r="J198" s="23"/>
      <c r="K198" s="23"/>
      <c r="L198" s="2"/>
      <c r="M198" s="2"/>
      <c r="N198" s="2"/>
      <c r="O198" s="2"/>
    </row>
    <row r="199" spans="3:15" x14ac:dyDescent="0.2">
      <c r="C199" s="23"/>
      <c r="D199" s="23"/>
      <c r="E199" s="23"/>
      <c r="F199" s="23"/>
      <c r="G199" s="23"/>
      <c r="H199" s="23"/>
      <c r="I199" s="23"/>
      <c r="J199" s="23"/>
      <c r="K199" s="23"/>
      <c r="L199" s="2"/>
      <c r="M199" s="2"/>
      <c r="N199" s="2"/>
      <c r="O199" s="2"/>
    </row>
    <row r="200" spans="3:15" x14ac:dyDescent="0.2">
      <c r="C200" s="23"/>
      <c r="D200" s="23"/>
      <c r="E200" s="23"/>
      <c r="F200" s="23"/>
      <c r="G200" s="23"/>
      <c r="H200" s="23"/>
      <c r="I200" s="23"/>
      <c r="J200" s="23"/>
      <c r="K200" s="23"/>
      <c r="L200" s="2"/>
      <c r="M200" s="2"/>
      <c r="N200" s="2"/>
      <c r="O200" s="2"/>
    </row>
    <row r="201" spans="3:15" x14ac:dyDescent="0.2">
      <c r="C201" s="23"/>
      <c r="D201" s="23"/>
      <c r="E201" s="23"/>
      <c r="F201" s="23"/>
      <c r="G201" s="23"/>
      <c r="H201" s="23"/>
      <c r="I201" s="23"/>
      <c r="J201" s="23"/>
      <c r="K201" s="23"/>
      <c r="L201" s="2"/>
      <c r="M201" s="2"/>
      <c r="N201" s="2"/>
      <c r="O201" s="2"/>
    </row>
    <row r="202" spans="3:15" x14ac:dyDescent="0.2">
      <c r="C202" s="23"/>
      <c r="D202" s="23"/>
      <c r="E202" s="23"/>
      <c r="F202" s="23"/>
      <c r="G202" s="23"/>
      <c r="H202" s="23"/>
      <c r="I202" s="23"/>
      <c r="J202" s="23"/>
      <c r="K202" s="23"/>
      <c r="L202" s="2"/>
      <c r="M202" s="2"/>
      <c r="N202" s="2"/>
      <c r="O202" s="2"/>
    </row>
    <row r="203" spans="3:15" x14ac:dyDescent="0.2">
      <c r="C203" s="23"/>
      <c r="D203" s="23"/>
      <c r="E203" s="23"/>
      <c r="F203" s="23"/>
      <c r="G203" s="23"/>
      <c r="H203" s="23"/>
      <c r="I203" s="23"/>
      <c r="J203" s="23"/>
      <c r="K203" s="23"/>
      <c r="L203" s="2"/>
      <c r="M203" s="2"/>
      <c r="N203" s="2"/>
      <c r="O203" s="2"/>
    </row>
    <row r="204" spans="3:15" x14ac:dyDescent="0.2">
      <c r="C204" s="23"/>
      <c r="D204" s="23"/>
      <c r="E204" s="23"/>
      <c r="F204" s="23"/>
      <c r="G204" s="23"/>
      <c r="H204" s="23"/>
      <c r="I204" s="23"/>
      <c r="J204" s="23"/>
      <c r="K204" s="23"/>
      <c r="L204" s="2"/>
      <c r="M204" s="2"/>
      <c r="N204" s="2"/>
      <c r="O204" s="2"/>
    </row>
    <row r="205" spans="3:15" x14ac:dyDescent="0.2">
      <c r="C205" s="23"/>
      <c r="D205" s="23"/>
      <c r="E205" s="23"/>
      <c r="F205" s="23"/>
      <c r="G205" s="23"/>
      <c r="H205" s="23"/>
      <c r="I205" s="23"/>
      <c r="J205" s="23"/>
      <c r="K205" s="23"/>
      <c r="L205" s="2"/>
      <c r="M205" s="2"/>
      <c r="N205" s="2"/>
      <c r="O205" s="2"/>
    </row>
    <row r="206" spans="3:15" x14ac:dyDescent="0.2">
      <c r="C206" s="23"/>
      <c r="D206" s="23"/>
      <c r="E206" s="23"/>
      <c r="F206" s="23"/>
      <c r="G206" s="23"/>
      <c r="H206" s="23"/>
      <c r="I206" s="23"/>
      <c r="J206" s="23"/>
      <c r="K206" s="23"/>
      <c r="L206" s="2"/>
      <c r="M206" s="2"/>
      <c r="N206" s="2"/>
      <c r="O206" s="2"/>
    </row>
    <row r="207" spans="3:15" x14ac:dyDescent="0.2">
      <c r="C207" s="23"/>
      <c r="D207" s="23"/>
      <c r="E207" s="23"/>
      <c r="F207" s="23"/>
      <c r="G207" s="23"/>
      <c r="H207" s="23"/>
      <c r="I207" s="23"/>
      <c r="J207" s="23"/>
      <c r="K207" s="23"/>
      <c r="L207" s="2"/>
      <c r="M207" s="2"/>
      <c r="N207" s="2"/>
      <c r="O207" s="2"/>
    </row>
    <row r="208" spans="3:15" x14ac:dyDescent="0.2">
      <c r="C208" s="23"/>
      <c r="D208" s="23"/>
      <c r="E208" s="23"/>
      <c r="F208" s="23"/>
      <c r="G208" s="23"/>
      <c r="H208" s="23"/>
      <c r="I208" s="23"/>
      <c r="J208" s="23"/>
      <c r="K208" s="23"/>
      <c r="L208" s="2"/>
      <c r="M208" s="2"/>
      <c r="N208" s="2"/>
      <c r="O208" s="2"/>
    </row>
    <row r="209" spans="3:15" x14ac:dyDescent="0.2">
      <c r="C209" s="23"/>
      <c r="D209" s="23"/>
      <c r="E209" s="23"/>
      <c r="F209" s="23"/>
      <c r="G209" s="23"/>
      <c r="H209" s="23"/>
      <c r="I209" s="23"/>
      <c r="J209" s="23"/>
      <c r="K209" s="23"/>
      <c r="L209" s="2"/>
      <c r="M209" s="2"/>
      <c r="N209" s="2"/>
      <c r="O209" s="2"/>
    </row>
    <row r="210" spans="3:15" x14ac:dyDescent="0.2">
      <c r="C210" s="23"/>
      <c r="D210" s="23"/>
      <c r="E210" s="23"/>
      <c r="F210" s="23"/>
      <c r="G210" s="23"/>
      <c r="H210" s="23"/>
      <c r="I210" s="23"/>
      <c r="J210" s="23"/>
      <c r="K210" s="23"/>
      <c r="L210" s="2"/>
      <c r="M210" s="2"/>
      <c r="N210" s="2"/>
      <c r="O210" s="2"/>
    </row>
    <row r="211" spans="3:15" x14ac:dyDescent="0.2">
      <c r="C211" s="23"/>
      <c r="D211" s="23"/>
      <c r="E211" s="23"/>
      <c r="F211" s="23"/>
      <c r="G211" s="23"/>
      <c r="H211" s="23"/>
      <c r="I211" s="23"/>
      <c r="J211" s="23"/>
      <c r="K211" s="23"/>
      <c r="L211" s="2"/>
      <c r="M211" s="2"/>
      <c r="N211" s="2"/>
      <c r="O211" s="2"/>
    </row>
    <row r="212" spans="3:15" x14ac:dyDescent="0.2">
      <c r="C212" s="23"/>
      <c r="D212" s="23"/>
      <c r="E212" s="23"/>
      <c r="F212" s="23"/>
      <c r="G212" s="23"/>
      <c r="H212" s="23"/>
      <c r="I212" s="23"/>
      <c r="J212" s="23"/>
      <c r="K212" s="23"/>
      <c r="L212" s="2"/>
      <c r="M212" s="2"/>
      <c r="N212" s="2"/>
      <c r="O212" s="2"/>
    </row>
    <row r="213" spans="3:15" x14ac:dyDescent="0.2">
      <c r="C213" s="23"/>
      <c r="D213" s="23"/>
      <c r="E213" s="23"/>
      <c r="F213" s="23"/>
      <c r="G213" s="23"/>
      <c r="H213" s="23"/>
      <c r="I213" s="23"/>
      <c r="J213" s="23"/>
      <c r="K213" s="23"/>
      <c r="L213" s="2"/>
      <c r="M213" s="2"/>
      <c r="N213" s="2"/>
      <c r="O213" s="2"/>
    </row>
    <row r="214" spans="3:15" x14ac:dyDescent="0.2">
      <c r="C214" s="23"/>
      <c r="D214" s="23"/>
      <c r="E214" s="23"/>
      <c r="F214" s="23"/>
      <c r="G214" s="23"/>
      <c r="H214" s="23"/>
      <c r="I214" s="23"/>
      <c r="J214" s="23"/>
      <c r="K214" s="23"/>
      <c r="L214" s="2"/>
      <c r="M214" s="2"/>
      <c r="N214" s="2"/>
      <c r="O214" s="2"/>
    </row>
    <row r="215" spans="3:15" x14ac:dyDescent="0.2">
      <c r="C215" s="23"/>
      <c r="D215" s="23"/>
      <c r="E215" s="23"/>
      <c r="F215" s="23"/>
      <c r="G215" s="23"/>
      <c r="H215" s="23"/>
      <c r="I215" s="23"/>
      <c r="J215" s="23"/>
      <c r="K215" s="23"/>
      <c r="L215" s="2"/>
      <c r="M215" s="2"/>
      <c r="N215" s="2"/>
      <c r="O215" s="2"/>
    </row>
    <row r="216" spans="3:15" x14ac:dyDescent="0.2">
      <c r="C216" s="23"/>
      <c r="D216" s="23"/>
      <c r="E216" s="23"/>
      <c r="F216" s="23"/>
      <c r="G216" s="23"/>
      <c r="H216" s="23"/>
      <c r="I216" s="23"/>
      <c r="J216" s="23"/>
      <c r="K216" s="23"/>
      <c r="L216" s="2"/>
      <c r="M216" s="2"/>
      <c r="N216" s="2"/>
      <c r="O216" s="2"/>
    </row>
    <row r="217" spans="3:15" x14ac:dyDescent="0.2">
      <c r="C217" s="23"/>
      <c r="D217" s="23"/>
      <c r="E217" s="23"/>
      <c r="F217" s="23"/>
      <c r="G217" s="23"/>
      <c r="H217" s="23"/>
      <c r="I217" s="23"/>
      <c r="J217" s="23"/>
      <c r="K217" s="23"/>
      <c r="L217" s="2"/>
      <c r="M217" s="2"/>
      <c r="N217" s="2"/>
      <c r="O217" s="2"/>
    </row>
    <row r="218" spans="3:15" x14ac:dyDescent="0.2">
      <c r="C218" s="23"/>
      <c r="D218" s="23"/>
      <c r="E218" s="23"/>
      <c r="F218" s="23"/>
      <c r="G218" s="23"/>
      <c r="H218" s="23"/>
      <c r="I218" s="23"/>
      <c r="J218" s="23"/>
      <c r="K218" s="23"/>
      <c r="L218" s="2"/>
      <c r="M218" s="2"/>
      <c r="N218" s="2"/>
      <c r="O218" s="2"/>
    </row>
    <row r="219" spans="3:15" x14ac:dyDescent="0.2">
      <c r="C219" s="23"/>
      <c r="D219" s="23"/>
      <c r="E219" s="23"/>
      <c r="F219" s="23"/>
      <c r="G219" s="23"/>
      <c r="H219" s="23"/>
      <c r="I219" s="23"/>
      <c r="J219" s="23"/>
      <c r="K219" s="23"/>
      <c r="L219" s="2"/>
      <c r="M219" s="2"/>
      <c r="N219" s="2"/>
      <c r="O219" s="2"/>
    </row>
    <row r="220" spans="3:15" x14ac:dyDescent="0.2">
      <c r="C220" s="23"/>
      <c r="D220" s="23"/>
      <c r="E220" s="23"/>
      <c r="F220" s="23"/>
      <c r="G220" s="23"/>
      <c r="H220" s="23"/>
      <c r="I220" s="23"/>
      <c r="J220" s="23"/>
      <c r="K220" s="23"/>
      <c r="L220" s="2"/>
      <c r="M220" s="2"/>
      <c r="N220" s="2"/>
      <c r="O220" s="2"/>
    </row>
    <row r="221" spans="3:15" x14ac:dyDescent="0.2">
      <c r="C221" s="23"/>
      <c r="D221" s="23"/>
      <c r="E221" s="23"/>
      <c r="F221" s="23"/>
      <c r="G221" s="23"/>
      <c r="H221" s="23"/>
      <c r="I221" s="23"/>
      <c r="J221" s="23"/>
      <c r="K221" s="23"/>
      <c r="L221" s="2"/>
      <c r="M221" s="2"/>
      <c r="N221" s="2"/>
      <c r="O221" s="2"/>
    </row>
    <row r="222" spans="3:15" x14ac:dyDescent="0.2">
      <c r="C222" s="23"/>
      <c r="D222" s="23"/>
      <c r="E222" s="23"/>
      <c r="F222" s="23"/>
      <c r="G222" s="23"/>
      <c r="H222" s="23"/>
      <c r="I222" s="23"/>
      <c r="J222" s="23"/>
      <c r="K222" s="23"/>
      <c r="L222" s="2"/>
      <c r="M222" s="2"/>
      <c r="N222" s="2"/>
      <c r="O222" s="2"/>
    </row>
    <row r="223" spans="3:15" x14ac:dyDescent="0.2">
      <c r="C223" s="23"/>
      <c r="D223" s="23"/>
      <c r="E223" s="23"/>
      <c r="F223" s="23"/>
      <c r="G223" s="23"/>
      <c r="H223" s="23"/>
      <c r="I223" s="23"/>
      <c r="J223" s="23"/>
      <c r="K223" s="23"/>
      <c r="L223" s="2"/>
      <c r="M223" s="2"/>
      <c r="N223" s="2"/>
      <c r="O223" s="2"/>
    </row>
    <row r="224" spans="3:15" x14ac:dyDescent="0.2">
      <c r="C224" s="23"/>
      <c r="D224" s="23"/>
      <c r="E224" s="23"/>
      <c r="F224" s="23"/>
      <c r="G224" s="23"/>
      <c r="H224" s="23"/>
      <c r="I224" s="23"/>
      <c r="J224" s="23"/>
      <c r="K224" s="23"/>
      <c r="L224" s="2"/>
      <c r="M224" s="2"/>
      <c r="N224" s="2"/>
      <c r="O224" s="2"/>
    </row>
    <row r="225" spans="3:15" x14ac:dyDescent="0.2">
      <c r="C225" s="23"/>
      <c r="D225" s="23"/>
      <c r="E225" s="23"/>
      <c r="F225" s="23"/>
      <c r="G225" s="23"/>
      <c r="H225" s="23"/>
      <c r="I225" s="23"/>
      <c r="J225" s="23"/>
      <c r="K225" s="23"/>
      <c r="L225" s="2"/>
      <c r="M225" s="2"/>
      <c r="N225" s="2"/>
      <c r="O225" s="2"/>
    </row>
    <row r="226" spans="3:15" x14ac:dyDescent="0.2">
      <c r="C226" s="23"/>
      <c r="D226" s="23"/>
      <c r="E226" s="23"/>
      <c r="F226" s="23"/>
      <c r="G226" s="23"/>
      <c r="H226" s="23"/>
      <c r="I226" s="23"/>
      <c r="J226" s="23"/>
      <c r="K226" s="23"/>
      <c r="L226" s="2"/>
      <c r="M226" s="2"/>
      <c r="N226" s="2"/>
      <c r="O226" s="2"/>
    </row>
    <row r="227" spans="3:15" x14ac:dyDescent="0.2">
      <c r="C227" s="23"/>
      <c r="D227" s="23"/>
      <c r="E227" s="23"/>
      <c r="F227" s="23"/>
      <c r="G227" s="23"/>
      <c r="H227" s="23"/>
      <c r="I227" s="23"/>
      <c r="J227" s="23"/>
      <c r="K227" s="23"/>
      <c r="L227" s="2"/>
      <c r="M227" s="2"/>
      <c r="N227" s="2"/>
      <c r="O227" s="2"/>
    </row>
    <row r="228" spans="3:15" x14ac:dyDescent="0.2">
      <c r="C228" s="23"/>
      <c r="D228" s="23"/>
      <c r="E228" s="23"/>
      <c r="F228" s="23"/>
      <c r="G228" s="23"/>
      <c r="H228" s="23"/>
      <c r="I228" s="23"/>
      <c r="J228" s="23"/>
      <c r="K228" s="23"/>
      <c r="L228" s="2"/>
      <c r="M228" s="2"/>
      <c r="N228" s="2"/>
      <c r="O228" s="2"/>
    </row>
    <row r="229" spans="3:15" x14ac:dyDescent="0.2">
      <c r="C229" s="23"/>
      <c r="D229" s="23"/>
      <c r="E229" s="23"/>
      <c r="F229" s="23"/>
      <c r="G229" s="23"/>
      <c r="H229" s="23"/>
      <c r="I229" s="23"/>
      <c r="J229" s="23"/>
      <c r="K229" s="23"/>
      <c r="L229" s="2"/>
      <c r="M229" s="2"/>
      <c r="N229" s="2"/>
      <c r="O229" s="2"/>
    </row>
    <row r="230" spans="3:15" x14ac:dyDescent="0.2">
      <c r="C230" s="23"/>
      <c r="D230" s="23"/>
      <c r="E230" s="23"/>
      <c r="F230" s="23"/>
      <c r="G230" s="23"/>
      <c r="H230" s="23"/>
      <c r="I230" s="23"/>
      <c r="J230" s="23"/>
      <c r="K230" s="23"/>
      <c r="L230" s="2"/>
      <c r="M230" s="2"/>
      <c r="N230" s="2"/>
      <c r="O230" s="2"/>
    </row>
    <row r="231" spans="3:15" x14ac:dyDescent="0.2">
      <c r="C231" s="23"/>
      <c r="D231" s="23"/>
      <c r="E231" s="23"/>
      <c r="F231" s="23"/>
      <c r="G231" s="23"/>
      <c r="H231" s="23"/>
      <c r="I231" s="23"/>
      <c r="J231" s="23"/>
      <c r="K231" s="23"/>
      <c r="L231" s="2"/>
      <c r="M231" s="2"/>
      <c r="N231" s="2"/>
      <c r="O231" s="2"/>
    </row>
    <row r="232" spans="3:15" x14ac:dyDescent="0.2">
      <c r="C232" s="23"/>
      <c r="D232" s="23"/>
      <c r="E232" s="23"/>
      <c r="F232" s="23"/>
      <c r="G232" s="23"/>
      <c r="H232" s="23"/>
      <c r="I232" s="23"/>
      <c r="J232" s="23"/>
      <c r="K232" s="23"/>
      <c r="L232" s="2"/>
      <c r="M232" s="2"/>
      <c r="N232" s="2"/>
      <c r="O232" s="2"/>
    </row>
    <row r="233" spans="3:15" x14ac:dyDescent="0.2">
      <c r="C233" s="23"/>
      <c r="D233" s="23"/>
      <c r="E233" s="23"/>
      <c r="F233" s="23"/>
      <c r="G233" s="23"/>
      <c r="H233" s="23"/>
      <c r="I233" s="23"/>
      <c r="J233" s="23"/>
      <c r="K233" s="23"/>
      <c r="L233" s="2"/>
      <c r="M233" s="2"/>
      <c r="N233" s="2"/>
      <c r="O233" s="2"/>
    </row>
    <row r="234" spans="3:15" x14ac:dyDescent="0.2">
      <c r="C234" s="23"/>
      <c r="D234" s="23"/>
      <c r="E234" s="23"/>
      <c r="F234" s="23"/>
      <c r="G234" s="23"/>
      <c r="H234" s="23"/>
      <c r="I234" s="23"/>
      <c r="J234" s="23"/>
      <c r="K234" s="23"/>
      <c r="L234" s="2"/>
      <c r="M234" s="2"/>
      <c r="N234" s="2"/>
      <c r="O234" s="2"/>
    </row>
    <row r="235" spans="3:15" x14ac:dyDescent="0.2">
      <c r="C235" s="23"/>
      <c r="D235" s="23"/>
      <c r="E235" s="23"/>
      <c r="F235" s="23"/>
      <c r="G235" s="23"/>
      <c r="H235" s="23"/>
      <c r="I235" s="23"/>
      <c r="J235" s="23"/>
      <c r="K235" s="23"/>
      <c r="L235" s="2"/>
      <c r="M235" s="2"/>
      <c r="N235" s="2"/>
      <c r="O235" s="2"/>
    </row>
    <row r="236" spans="3:15" x14ac:dyDescent="0.2">
      <c r="C236" s="23"/>
      <c r="D236" s="23"/>
      <c r="E236" s="23"/>
      <c r="F236" s="23"/>
      <c r="G236" s="23"/>
      <c r="H236" s="23"/>
      <c r="I236" s="23"/>
      <c r="J236" s="23"/>
      <c r="K236" s="23"/>
      <c r="L236" s="2"/>
      <c r="M236" s="2"/>
      <c r="N236" s="2"/>
      <c r="O236" s="2"/>
    </row>
    <row r="237" spans="3:15" x14ac:dyDescent="0.2">
      <c r="C237" s="23"/>
      <c r="D237" s="23"/>
      <c r="E237" s="23"/>
      <c r="F237" s="23"/>
      <c r="G237" s="23"/>
      <c r="H237" s="23"/>
      <c r="I237" s="23"/>
      <c r="J237" s="23"/>
      <c r="K237" s="23"/>
      <c r="L237" s="2"/>
      <c r="M237" s="2"/>
      <c r="N237" s="2"/>
      <c r="O237" s="2"/>
    </row>
    <row r="238" spans="3:15" x14ac:dyDescent="0.2">
      <c r="C238" s="23"/>
      <c r="D238" s="23"/>
      <c r="E238" s="23"/>
      <c r="F238" s="23"/>
      <c r="G238" s="23"/>
      <c r="H238" s="23"/>
      <c r="I238" s="23"/>
      <c r="J238" s="23"/>
      <c r="K238" s="23"/>
      <c r="L238" s="2"/>
      <c r="M238" s="2"/>
      <c r="N238" s="2"/>
      <c r="O238" s="2"/>
    </row>
    <row r="239" spans="3:15" x14ac:dyDescent="0.2">
      <c r="C239" s="23"/>
      <c r="D239" s="23"/>
      <c r="E239" s="23"/>
      <c r="F239" s="23"/>
      <c r="G239" s="23"/>
      <c r="H239" s="23"/>
      <c r="I239" s="23"/>
      <c r="J239" s="23"/>
      <c r="K239" s="23"/>
      <c r="L239" s="2"/>
      <c r="M239" s="2"/>
      <c r="N239" s="2"/>
      <c r="O239" s="2"/>
    </row>
    <row r="240" spans="3:15" x14ac:dyDescent="0.2">
      <c r="C240" s="23"/>
      <c r="D240" s="23"/>
      <c r="E240" s="23"/>
      <c r="F240" s="23"/>
      <c r="G240" s="23"/>
      <c r="H240" s="23"/>
      <c r="I240" s="23"/>
      <c r="J240" s="23"/>
      <c r="K240" s="23"/>
      <c r="L240" s="2"/>
      <c r="M240" s="2"/>
      <c r="N240" s="2"/>
      <c r="O240" s="2"/>
    </row>
    <row r="241" spans="3:15" x14ac:dyDescent="0.2">
      <c r="C241" s="23"/>
      <c r="D241" s="23"/>
      <c r="E241" s="23"/>
      <c r="F241" s="23"/>
      <c r="G241" s="23"/>
      <c r="H241" s="23"/>
      <c r="I241" s="23"/>
      <c r="J241" s="23"/>
      <c r="K241" s="23"/>
      <c r="L241" s="2"/>
      <c r="M241" s="2"/>
      <c r="N241" s="2"/>
      <c r="O241" s="2"/>
    </row>
    <row r="242" spans="3:15" x14ac:dyDescent="0.2">
      <c r="C242" s="23"/>
      <c r="D242" s="23"/>
      <c r="E242" s="23"/>
      <c r="F242" s="23"/>
      <c r="G242" s="23"/>
      <c r="H242" s="23"/>
      <c r="I242" s="23"/>
      <c r="J242" s="23"/>
      <c r="K242" s="23"/>
      <c r="L242" s="2"/>
      <c r="M242" s="2"/>
      <c r="N242" s="2"/>
      <c r="O242" s="2"/>
    </row>
    <row r="243" spans="3:15" x14ac:dyDescent="0.2">
      <c r="C243" s="23"/>
      <c r="D243" s="23"/>
      <c r="E243" s="23"/>
      <c r="F243" s="23"/>
      <c r="G243" s="23"/>
      <c r="H243" s="23"/>
      <c r="I243" s="23"/>
      <c r="J243" s="23"/>
      <c r="K243" s="23"/>
      <c r="L243" s="2"/>
      <c r="M243" s="2"/>
      <c r="N243" s="2"/>
      <c r="O243" s="2"/>
    </row>
    <row r="244" spans="3:15" x14ac:dyDescent="0.2">
      <c r="C244" s="23"/>
      <c r="D244" s="23"/>
      <c r="E244" s="23"/>
      <c r="F244" s="23"/>
      <c r="G244" s="23"/>
      <c r="H244" s="23"/>
      <c r="I244" s="23"/>
      <c r="J244" s="23"/>
      <c r="K244" s="23"/>
      <c r="L244" s="2"/>
      <c r="M244" s="2"/>
      <c r="N244" s="2"/>
      <c r="O244" s="2"/>
    </row>
    <row r="245" spans="3:15" x14ac:dyDescent="0.2">
      <c r="C245" s="23"/>
      <c r="D245" s="23"/>
      <c r="E245" s="23"/>
      <c r="F245" s="23"/>
      <c r="G245" s="23"/>
      <c r="H245" s="23"/>
      <c r="I245" s="23"/>
      <c r="J245" s="23"/>
      <c r="K245" s="23"/>
      <c r="L245" s="2"/>
      <c r="M245" s="2"/>
      <c r="N245" s="2"/>
      <c r="O245" s="2"/>
    </row>
    <row r="246" spans="3:15" x14ac:dyDescent="0.2">
      <c r="C246" s="23"/>
      <c r="D246" s="23"/>
      <c r="E246" s="23"/>
      <c r="F246" s="23"/>
      <c r="G246" s="23"/>
      <c r="H246" s="23"/>
      <c r="I246" s="23"/>
      <c r="J246" s="23"/>
      <c r="K246" s="23"/>
      <c r="L246" s="2"/>
      <c r="M246" s="2"/>
      <c r="N246" s="2"/>
      <c r="O246" s="2"/>
    </row>
    <row r="247" spans="3:15" x14ac:dyDescent="0.2">
      <c r="C247" s="23"/>
      <c r="D247" s="23"/>
      <c r="E247" s="23"/>
      <c r="F247" s="23"/>
      <c r="G247" s="23"/>
      <c r="H247" s="23"/>
      <c r="I247" s="23"/>
      <c r="J247" s="23"/>
      <c r="K247" s="23"/>
      <c r="L247" s="2"/>
      <c r="M247" s="2"/>
      <c r="N247" s="2"/>
      <c r="O247" s="2"/>
    </row>
    <row r="248" spans="3:15" x14ac:dyDescent="0.2">
      <c r="C248" s="23"/>
      <c r="D248" s="23"/>
      <c r="E248" s="23"/>
      <c r="F248" s="23"/>
      <c r="G248" s="23"/>
      <c r="H248" s="23"/>
      <c r="I248" s="23"/>
      <c r="J248" s="23"/>
      <c r="K248" s="23"/>
      <c r="L248" s="2"/>
      <c r="M248" s="2"/>
      <c r="N248" s="2"/>
      <c r="O248" s="2"/>
    </row>
    <row r="249" spans="3:15" x14ac:dyDescent="0.2">
      <c r="C249" s="23"/>
      <c r="D249" s="23"/>
      <c r="E249" s="23"/>
      <c r="F249" s="23"/>
      <c r="G249" s="23"/>
      <c r="H249" s="23"/>
      <c r="I249" s="23"/>
      <c r="J249" s="23"/>
      <c r="K249" s="23"/>
      <c r="L249" s="2"/>
      <c r="M249" s="2"/>
      <c r="N249" s="2"/>
      <c r="O249" s="2"/>
    </row>
    <row r="250" spans="3:15" x14ac:dyDescent="0.2">
      <c r="C250" s="23"/>
      <c r="D250" s="23"/>
      <c r="E250" s="23"/>
      <c r="F250" s="23"/>
      <c r="G250" s="23"/>
      <c r="H250" s="23"/>
      <c r="I250" s="23"/>
      <c r="J250" s="23"/>
      <c r="K250" s="23"/>
      <c r="L250" s="2"/>
      <c r="M250" s="2"/>
      <c r="N250" s="2"/>
      <c r="O250" s="2"/>
    </row>
    <row r="251" spans="3:15" x14ac:dyDescent="0.2">
      <c r="C251" s="23"/>
      <c r="D251" s="23"/>
      <c r="E251" s="23"/>
      <c r="F251" s="23"/>
      <c r="G251" s="23"/>
      <c r="H251" s="23"/>
      <c r="I251" s="23"/>
      <c r="J251" s="23"/>
      <c r="K251" s="23"/>
      <c r="L251" s="2"/>
      <c r="M251" s="2"/>
      <c r="N251" s="2"/>
      <c r="O251" s="2"/>
    </row>
    <row r="252" spans="3:15" x14ac:dyDescent="0.2">
      <c r="C252" s="23"/>
      <c r="D252" s="23"/>
      <c r="E252" s="23"/>
      <c r="F252" s="23"/>
      <c r="G252" s="23"/>
      <c r="H252" s="23"/>
      <c r="I252" s="23"/>
      <c r="J252" s="23"/>
      <c r="K252" s="23"/>
      <c r="L252" s="2"/>
      <c r="M252" s="2"/>
      <c r="N252" s="2"/>
      <c r="O252" s="2"/>
    </row>
    <row r="253" spans="3:15" x14ac:dyDescent="0.2">
      <c r="C253" s="23"/>
      <c r="D253" s="23"/>
      <c r="E253" s="23"/>
      <c r="F253" s="23"/>
      <c r="G253" s="23"/>
      <c r="H253" s="23"/>
      <c r="I253" s="23"/>
      <c r="J253" s="23"/>
      <c r="K253" s="23"/>
      <c r="L253" s="2"/>
      <c r="M253" s="2"/>
      <c r="N253" s="2"/>
      <c r="O253" s="2"/>
    </row>
    <row r="254" spans="3:15" x14ac:dyDescent="0.2">
      <c r="C254" s="23"/>
      <c r="D254" s="23"/>
      <c r="E254" s="23"/>
      <c r="F254" s="23"/>
      <c r="G254" s="23"/>
      <c r="H254" s="23"/>
      <c r="I254" s="23"/>
      <c r="J254" s="23"/>
      <c r="K254" s="23"/>
      <c r="L254" s="2"/>
      <c r="M254" s="2"/>
      <c r="N254" s="2"/>
      <c r="O254" s="2"/>
    </row>
    <row r="255" spans="3:15" x14ac:dyDescent="0.2">
      <c r="C255" s="23"/>
      <c r="D255" s="23"/>
      <c r="E255" s="23"/>
      <c r="F255" s="23"/>
      <c r="G255" s="23"/>
      <c r="H255" s="23"/>
      <c r="I255" s="23"/>
      <c r="J255" s="23"/>
      <c r="K255" s="23"/>
      <c r="L255" s="2"/>
      <c r="M255" s="2"/>
      <c r="N255" s="2"/>
      <c r="O255" s="2"/>
    </row>
    <row r="256" spans="3:15" x14ac:dyDescent="0.2">
      <c r="C256" s="23"/>
      <c r="D256" s="23"/>
      <c r="E256" s="23"/>
      <c r="F256" s="23"/>
      <c r="G256" s="23"/>
      <c r="H256" s="23"/>
      <c r="I256" s="23"/>
      <c r="J256" s="23"/>
      <c r="K256" s="23"/>
      <c r="L256" s="2"/>
      <c r="M256" s="2"/>
      <c r="N256" s="2"/>
      <c r="O256" s="2"/>
    </row>
    <row r="257" spans="3:15" x14ac:dyDescent="0.2">
      <c r="C257" s="23"/>
      <c r="D257" s="23"/>
      <c r="E257" s="23"/>
      <c r="F257" s="23"/>
      <c r="G257" s="23"/>
      <c r="H257" s="23"/>
      <c r="I257" s="23"/>
      <c r="J257" s="23"/>
      <c r="K257" s="23"/>
      <c r="L257" s="2"/>
      <c r="M257" s="2"/>
      <c r="N257" s="2"/>
      <c r="O257" s="2"/>
    </row>
    <row r="258" spans="3:15" x14ac:dyDescent="0.2">
      <c r="C258" s="23"/>
      <c r="D258" s="23"/>
      <c r="E258" s="23"/>
      <c r="F258" s="23"/>
      <c r="G258" s="23"/>
      <c r="H258" s="23"/>
      <c r="I258" s="23"/>
      <c r="J258" s="23"/>
      <c r="K258" s="23"/>
      <c r="L258" s="2"/>
      <c r="M258" s="2"/>
      <c r="N258" s="2"/>
      <c r="O258" s="2"/>
    </row>
    <row r="259" spans="3:15" x14ac:dyDescent="0.2">
      <c r="C259" s="23"/>
      <c r="D259" s="23"/>
      <c r="E259" s="23"/>
      <c r="F259" s="23"/>
      <c r="G259" s="23"/>
      <c r="H259" s="23"/>
      <c r="I259" s="23"/>
      <c r="J259" s="23"/>
      <c r="K259" s="23"/>
      <c r="L259" s="2"/>
      <c r="M259" s="2"/>
      <c r="N259" s="2"/>
      <c r="O259" s="2"/>
    </row>
    <row r="260" spans="3:15" x14ac:dyDescent="0.2">
      <c r="C260" s="23"/>
      <c r="D260" s="23"/>
      <c r="E260" s="23"/>
      <c r="F260" s="23"/>
      <c r="G260" s="23"/>
      <c r="H260" s="23"/>
      <c r="I260" s="23"/>
      <c r="J260" s="23"/>
      <c r="K260" s="23"/>
      <c r="L260" s="2"/>
      <c r="M260" s="2"/>
      <c r="N260" s="2"/>
      <c r="O260" s="2"/>
    </row>
    <row r="261" spans="3:15" x14ac:dyDescent="0.2">
      <c r="C261" s="23"/>
      <c r="D261" s="23"/>
      <c r="E261" s="23"/>
      <c r="F261" s="23"/>
      <c r="G261" s="23"/>
      <c r="H261" s="23"/>
      <c r="I261" s="23"/>
      <c r="J261" s="23"/>
      <c r="K261" s="23"/>
      <c r="L261" s="2"/>
      <c r="M261" s="2"/>
      <c r="N261" s="2"/>
      <c r="O261" s="2"/>
    </row>
    <row r="262" spans="3:15" x14ac:dyDescent="0.2">
      <c r="C262" s="23"/>
      <c r="D262" s="23"/>
      <c r="E262" s="23"/>
      <c r="F262" s="23"/>
      <c r="G262" s="23"/>
      <c r="H262" s="23"/>
      <c r="I262" s="23"/>
      <c r="J262" s="23"/>
      <c r="K262" s="23"/>
      <c r="L262" s="2"/>
      <c r="M262" s="2"/>
      <c r="N262" s="2"/>
      <c r="O262" s="2"/>
    </row>
    <row r="263" spans="3:15" x14ac:dyDescent="0.2">
      <c r="C263" s="23"/>
      <c r="D263" s="23"/>
      <c r="E263" s="23"/>
      <c r="F263" s="23"/>
      <c r="G263" s="23"/>
      <c r="H263" s="23"/>
      <c r="I263" s="23"/>
      <c r="J263" s="23"/>
      <c r="K263" s="23"/>
      <c r="L263" s="2"/>
      <c r="M263" s="2"/>
      <c r="N263" s="2"/>
      <c r="O263" s="2"/>
    </row>
    <row r="264" spans="3:15" x14ac:dyDescent="0.2">
      <c r="C264" s="23"/>
      <c r="D264" s="23"/>
      <c r="E264" s="23"/>
      <c r="F264" s="23"/>
      <c r="G264" s="23"/>
      <c r="H264" s="23"/>
      <c r="I264" s="23"/>
      <c r="J264" s="23"/>
      <c r="K264" s="23"/>
      <c r="L264" s="2"/>
      <c r="M264" s="2"/>
      <c r="N264" s="2"/>
      <c r="O264" s="2"/>
    </row>
    <row r="265" spans="3:15" x14ac:dyDescent="0.2">
      <c r="C265" s="23"/>
      <c r="D265" s="23"/>
      <c r="E265" s="23"/>
      <c r="F265" s="23"/>
      <c r="G265" s="23"/>
      <c r="H265" s="23"/>
      <c r="I265" s="23"/>
      <c r="J265" s="23"/>
      <c r="K265" s="23"/>
      <c r="L265" s="2"/>
      <c r="M265" s="2"/>
      <c r="N265" s="2"/>
      <c r="O265" s="2"/>
    </row>
    <row r="266" spans="3:15" x14ac:dyDescent="0.2">
      <c r="C266" s="23"/>
      <c r="D266" s="23"/>
      <c r="E266" s="23"/>
      <c r="F266" s="23"/>
      <c r="G266" s="23"/>
      <c r="H266" s="23"/>
      <c r="I266" s="23"/>
      <c r="J266" s="23"/>
      <c r="K266" s="23"/>
      <c r="L266" s="2"/>
      <c r="M266" s="2"/>
      <c r="N266" s="2"/>
      <c r="O266" s="2"/>
    </row>
    <row r="267" spans="3:15" x14ac:dyDescent="0.2">
      <c r="C267" s="23"/>
      <c r="D267" s="23"/>
      <c r="E267" s="23"/>
      <c r="F267" s="23"/>
      <c r="G267" s="23"/>
      <c r="H267" s="23"/>
      <c r="I267" s="23"/>
      <c r="J267" s="23"/>
      <c r="K267" s="23"/>
      <c r="L267" s="2"/>
      <c r="M267" s="2"/>
      <c r="N267" s="2"/>
      <c r="O267" s="2"/>
    </row>
    <row r="268" spans="3:15" x14ac:dyDescent="0.2">
      <c r="C268" s="23"/>
      <c r="D268" s="23"/>
      <c r="E268" s="23"/>
      <c r="F268" s="23"/>
      <c r="G268" s="23"/>
      <c r="H268" s="23"/>
      <c r="I268" s="23"/>
      <c r="J268" s="23"/>
      <c r="K268" s="23"/>
      <c r="L268" s="2"/>
      <c r="M268" s="2"/>
      <c r="N268" s="2"/>
      <c r="O268" s="2"/>
    </row>
    <row r="269" spans="3:15" x14ac:dyDescent="0.2">
      <c r="C269" s="23"/>
      <c r="D269" s="23"/>
      <c r="E269" s="23"/>
      <c r="F269" s="23"/>
      <c r="G269" s="23"/>
      <c r="H269" s="23"/>
      <c r="I269" s="23"/>
      <c r="J269" s="23"/>
      <c r="K269" s="23"/>
      <c r="L269" s="2"/>
      <c r="M269" s="2"/>
      <c r="N269" s="2"/>
      <c r="O269" s="2"/>
    </row>
    <row r="270" spans="3:15" x14ac:dyDescent="0.2">
      <c r="C270" s="23"/>
      <c r="D270" s="23"/>
      <c r="E270" s="23"/>
      <c r="F270" s="23"/>
      <c r="G270" s="23"/>
      <c r="H270" s="23"/>
      <c r="I270" s="23"/>
      <c r="J270" s="23"/>
      <c r="K270" s="23"/>
      <c r="L270" s="2"/>
      <c r="M270" s="2"/>
      <c r="N270" s="2"/>
      <c r="O270" s="2"/>
    </row>
    <row r="271" spans="3:15" x14ac:dyDescent="0.2">
      <c r="C271" s="23"/>
      <c r="D271" s="23"/>
      <c r="E271" s="23"/>
      <c r="F271" s="23"/>
      <c r="G271" s="23"/>
      <c r="H271" s="23"/>
      <c r="I271" s="23"/>
      <c r="J271" s="23"/>
      <c r="K271" s="23"/>
      <c r="L271" s="2"/>
      <c r="M271" s="2"/>
      <c r="N271" s="2"/>
      <c r="O271" s="2"/>
    </row>
    <row r="272" spans="3:15" x14ac:dyDescent="0.2">
      <c r="C272" s="23"/>
      <c r="D272" s="23"/>
      <c r="E272" s="23"/>
      <c r="F272" s="23"/>
      <c r="G272" s="23"/>
      <c r="H272" s="23"/>
      <c r="I272" s="23"/>
      <c r="J272" s="23"/>
      <c r="K272" s="23"/>
      <c r="L272" s="2"/>
      <c r="M272" s="2"/>
      <c r="N272" s="2"/>
      <c r="O272" s="2"/>
    </row>
    <row r="273" spans="3:15" x14ac:dyDescent="0.2">
      <c r="C273" s="23"/>
      <c r="D273" s="23"/>
      <c r="E273" s="23"/>
      <c r="F273" s="23"/>
      <c r="G273" s="23"/>
      <c r="H273" s="23"/>
      <c r="I273" s="23"/>
      <c r="J273" s="23"/>
      <c r="K273" s="23"/>
      <c r="L273" s="2"/>
      <c r="M273" s="2"/>
      <c r="N273" s="2"/>
      <c r="O273" s="2"/>
    </row>
    <row r="274" spans="3:15" x14ac:dyDescent="0.2">
      <c r="C274" s="23"/>
      <c r="D274" s="23"/>
      <c r="E274" s="23"/>
      <c r="F274" s="23"/>
      <c r="G274" s="23"/>
      <c r="H274" s="23"/>
      <c r="I274" s="23"/>
      <c r="J274" s="23"/>
      <c r="K274" s="23"/>
      <c r="L274" s="2"/>
      <c r="M274" s="2"/>
      <c r="N274" s="2"/>
      <c r="O274" s="2"/>
    </row>
    <row r="275" spans="3:15" x14ac:dyDescent="0.2">
      <c r="C275" s="23"/>
      <c r="D275" s="23"/>
      <c r="E275" s="23"/>
      <c r="F275" s="23"/>
      <c r="G275" s="23"/>
      <c r="H275" s="23"/>
      <c r="I275" s="23"/>
      <c r="J275" s="23"/>
      <c r="K275" s="23"/>
      <c r="L275" s="2"/>
      <c r="M275" s="2"/>
      <c r="N275" s="2"/>
      <c r="O275" s="2"/>
    </row>
    <row r="276" spans="3:15" x14ac:dyDescent="0.2">
      <c r="C276" s="23"/>
      <c r="D276" s="23"/>
      <c r="E276" s="23"/>
      <c r="F276" s="23"/>
      <c r="G276" s="23"/>
      <c r="H276" s="23"/>
      <c r="I276" s="23"/>
      <c r="J276" s="23"/>
      <c r="K276" s="23"/>
      <c r="L276" s="2"/>
      <c r="M276" s="2"/>
      <c r="N276" s="2"/>
      <c r="O276" s="2"/>
    </row>
    <row r="277" spans="3:15" x14ac:dyDescent="0.2">
      <c r="C277" s="23"/>
      <c r="D277" s="23"/>
      <c r="E277" s="23"/>
      <c r="F277" s="23"/>
      <c r="G277" s="23"/>
      <c r="H277" s="23"/>
      <c r="I277" s="23"/>
      <c r="J277" s="23"/>
      <c r="K277" s="23"/>
      <c r="L277" s="2"/>
      <c r="M277" s="2"/>
      <c r="N277" s="2"/>
      <c r="O277" s="2"/>
    </row>
    <row r="278" spans="3:15" x14ac:dyDescent="0.2">
      <c r="C278" s="23"/>
      <c r="D278" s="23"/>
      <c r="E278" s="23"/>
      <c r="F278" s="23"/>
      <c r="G278" s="23"/>
      <c r="H278" s="23"/>
      <c r="I278" s="23"/>
      <c r="J278" s="23"/>
      <c r="K278" s="23"/>
      <c r="L278" s="2"/>
      <c r="M278" s="2"/>
      <c r="N278" s="2"/>
      <c r="O278" s="2"/>
    </row>
    <row r="279" spans="3:15" x14ac:dyDescent="0.2">
      <c r="C279" s="23"/>
      <c r="D279" s="23"/>
      <c r="E279" s="23"/>
      <c r="F279" s="23"/>
      <c r="G279" s="23"/>
      <c r="H279" s="23"/>
      <c r="I279" s="23"/>
      <c r="J279" s="23"/>
      <c r="K279" s="23"/>
      <c r="L279" s="2"/>
      <c r="M279" s="2"/>
      <c r="N279" s="2"/>
      <c r="O279" s="2"/>
    </row>
    <row r="280" spans="3:15" x14ac:dyDescent="0.2">
      <c r="C280" s="23"/>
      <c r="D280" s="23"/>
      <c r="E280" s="23"/>
      <c r="F280" s="23"/>
      <c r="G280" s="23"/>
      <c r="H280" s="23"/>
      <c r="I280" s="23"/>
      <c r="J280" s="23"/>
      <c r="K280" s="23"/>
      <c r="L280" s="2"/>
      <c r="M280" s="2"/>
      <c r="N280" s="2"/>
      <c r="O280" s="2"/>
    </row>
    <row r="281" spans="3:15" x14ac:dyDescent="0.2">
      <c r="C281" s="23"/>
      <c r="D281" s="23"/>
      <c r="E281" s="23"/>
      <c r="F281" s="23"/>
      <c r="G281" s="23"/>
      <c r="H281" s="23"/>
      <c r="I281" s="23"/>
      <c r="J281" s="23"/>
      <c r="K281" s="23"/>
      <c r="L281" s="2"/>
      <c r="M281" s="2"/>
      <c r="N281" s="2"/>
      <c r="O281" s="2"/>
    </row>
    <row r="282" spans="3:15" x14ac:dyDescent="0.2">
      <c r="C282" s="23"/>
      <c r="D282" s="23"/>
      <c r="E282" s="23"/>
      <c r="F282" s="23"/>
      <c r="G282" s="23"/>
      <c r="H282" s="23"/>
      <c r="I282" s="23"/>
      <c r="J282" s="23"/>
      <c r="K282" s="23"/>
      <c r="L282" s="2"/>
      <c r="M282" s="2"/>
      <c r="N282" s="2"/>
      <c r="O282" s="2"/>
    </row>
    <row r="283" spans="3:15" x14ac:dyDescent="0.2">
      <c r="C283" s="23"/>
      <c r="D283" s="23"/>
      <c r="E283" s="23"/>
      <c r="F283" s="23"/>
      <c r="G283" s="23"/>
      <c r="H283" s="23"/>
      <c r="I283" s="23"/>
      <c r="J283" s="23"/>
      <c r="K283" s="23"/>
      <c r="L283" s="2"/>
      <c r="M283" s="2"/>
      <c r="N283" s="2"/>
      <c r="O283" s="2"/>
    </row>
    <row r="284" spans="3:15" x14ac:dyDescent="0.2">
      <c r="C284" s="23"/>
      <c r="D284" s="23"/>
      <c r="E284" s="23"/>
      <c r="F284" s="23"/>
      <c r="G284" s="23"/>
      <c r="H284" s="23"/>
      <c r="I284" s="23"/>
      <c r="J284" s="23"/>
      <c r="K284" s="23"/>
      <c r="L284" s="2"/>
      <c r="M284" s="2"/>
      <c r="N284" s="2"/>
      <c r="O284" s="2"/>
    </row>
    <row r="285" spans="3:15" x14ac:dyDescent="0.2">
      <c r="C285" s="23"/>
      <c r="D285" s="23"/>
      <c r="E285" s="23"/>
      <c r="F285" s="23"/>
      <c r="G285" s="23"/>
      <c r="H285" s="23"/>
      <c r="I285" s="23"/>
      <c r="J285" s="23"/>
      <c r="K285" s="23"/>
      <c r="L285" s="2"/>
      <c r="M285" s="2"/>
      <c r="N285" s="2"/>
      <c r="O285" s="2"/>
    </row>
    <row r="286" spans="3:15" x14ac:dyDescent="0.2">
      <c r="C286" s="23"/>
      <c r="D286" s="23"/>
      <c r="E286" s="23"/>
      <c r="F286" s="23"/>
      <c r="G286" s="23"/>
      <c r="H286" s="23"/>
      <c r="I286" s="23"/>
      <c r="J286" s="23"/>
      <c r="K286" s="23"/>
      <c r="L286" s="2"/>
      <c r="M286" s="2"/>
      <c r="N286" s="2"/>
      <c r="O286" s="2"/>
    </row>
    <row r="287" spans="3:15" x14ac:dyDescent="0.2">
      <c r="C287" s="23"/>
      <c r="D287" s="23"/>
      <c r="E287" s="23"/>
      <c r="F287" s="23"/>
      <c r="G287" s="23"/>
      <c r="H287" s="23"/>
      <c r="I287" s="23"/>
      <c r="J287" s="23"/>
      <c r="K287" s="23"/>
      <c r="L287" s="2"/>
      <c r="M287" s="2"/>
      <c r="N287" s="2"/>
      <c r="O287" s="2"/>
    </row>
    <row r="288" spans="3:15" x14ac:dyDescent="0.2">
      <c r="C288" s="23"/>
      <c r="D288" s="23"/>
      <c r="E288" s="23"/>
      <c r="F288" s="23"/>
      <c r="G288" s="23"/>
      <c r="H288" s="23"/>
      <c r="I288" s="23"/>
      <c r="J288" s="23"/>
      <c r="K288" s="23"/>
      <c r="L288" s="2"/>
      <c r="M288" s="2"/>
      <c r="N288" s="2"/>
      <c r="O288" s="2"/>
    </row>
    <row r="289" spans="3:15" x14ac:dyDescent="0.2">
      <c r="C289" s="23"/>
      <c r="D289" s="23"/>
      <c r="E289" s="23"/>
      <c r="F289" s="23"/>
      <c r="G289" s="23"/>
      <c r="H289" s="23"/>
      <c r="I289" s="23"/>
      <c r="J289" s="23"/>
      <c r="K289" s="23"/>
      <c r="L289" s="2"/>
      <c r="M289" s="2"/>
      <c r="N289" s="2"/>
      <c r="O289" s="2"/>
    </row>
    <row r="290" spans="3:15" x14ac:dyDescent="0.2">
      <c r="C290" s="23"/>
      <c r="D290" s="23"/>
      <c r="E290" s="23"/>
      <c r="F290" s="23"/>
      <c r="G290" s="23"/>
      <c r="H290" s="23"/>
      <c r="I290" s="23"/>
      <c r="J290" s="23"/>
      <c r="K290" s="23"/>
      <c r="L290" s="2"/>
      <c r="M290" s="2"/>
      <c r="N290" s="2"/>
      <c r="O290" s="2"/>
    </row>
    <row r="291" spans="3:15" x14ac:dyDescent="0.2">
      <c r="C291" s="23"/>
      <c r="D291" s="23"/>
      <c r="E291" s="23"/>
      <c r="F291" s="23"/>
      <c r="G291" s="23"/>
      <c r="H291" s="23"/>
      <c r="I291" s="23"/>
      <c r="J291" s="23"/>
      <c r="K291" s="23"/>
      <c r="L291" s="2"/>
      <c r="M291" s="2"/>
      <c r="N291" s="2"/>
      <c r="O291" s="2"/>
    </row>
    <row r="292" spans="3:15" x14ac:dyDescent="0.2">
      <c r="C292" s="23"/>
      <c r="D292" s="23"/>
      <c r="E292" s="23"/>
      <c r="F292" s="23"/>
      <c r="G292" s="23"/>
      <c r="H292" s="23"/>
      <c r="I292" s="23"/>
      <c r="J292" s="23"/>
      <c r="K292" s="23"/>
      <c r="L292" s="2"/>
      <c r="M292" s="2"/>
      <c r="N292" s="2"/>
      <c r="O292" s="2"/>
    </row>
    <row r="293" spans="3:15" x14ac:dyDescent="0.2">
      <c r="C293" s="23"/>
      <c r="D293" s="23"/>
      <c r="E293" s="23"/>
      <c r="F293" s="23"/>
      <c r="G293" s="23"/>
      <c r="H293" s="23"/>
      <c r="I293" s="23"/>
      <c r="J293" s="23"/>
      <c r="K293" s="23"/>
      <c r="L293" s="2"/>
      <c r="M293" s="2"/>
      <c r="N293" s="2"/>
      <c r="O293" s="2"/>
    </row>
    <row r="294" spans="3:15" x14ac:dyDescent="0.2">
      <c r="C294" s="23"/>
      <c r="D294" s="23"/>
      <c r="E294" s="23"/>
      <c r="F294" s="23"/>
      <c r="G294" s="23"/>
      <c r="H294" s="23"/>
      <c r="I294" s="23"/>
      <c r="J294" s="23"/>
      <c r="K294" s="23"/>
      <c r="L294" s="2"/>
      <c r="M294" s="2"/>
      <c r="N294" s="2"/>
      <c r="O294" s="2"/>
    </row>
    <row r="295" spans="3:15" x14ac:dyDescent="0.2">
      <c r="C295" s="23"/>
      <c r="D295" s="23"/>
      <c r="E295" s="23"/>
      <c r="F295" s="23"/>
      <c r="G295" s="23"/>
      <c r="H295" s="23"/>
      <c r="I295" s="23"/>
      <c r="J295" s="23"/>
      <c r="K295" s="23"/>
      <c r="L295" s="2"/>
      <c r="M295" s="2"/>
      <c r="N295" s="2"/>
      <c r="O295" s="2"/>
    </row>
    <row r="296" spans="3:15" x14ac:dyDescent="0.2">
      <c r="C296" s="23"/>
      <c r="D296" s="23"/>
      <c r="E296" s="23"/>
      <c r="F296" s="23"/>
      <c r="G296" s="23"/>
      <c r="H296" s="23"/>
      <c r="I296" s="23"/>
      <c r="J296" s="23"/>
      <c r="K296" s="23"/>
      <c r="L296" s="2"/>
      <c r="M296" s="2"/>
      <c r="N296" s="2"/>
      <c r="O296" s="2"/>
    </row>
    <row r="297" spans="3:15" x14ac:dyDescent="0.2">
      <c r="C297" s="23"/>
      <c r="D297" s="23"/>
      <c r="E297" s="23"/>
      <c r="F297" s="23"/>
      <c r="G297" s="23"/>
      <c r="H297" s="23"/>
      <c r="I297" s="23"/>
      <c r="J297" s="23"/>
      <c r="K297" s="23"/>
      <c r="L297" s="2"/>
      <c r="M297" s="2"/>
      <c r="N297" s="2"/>
      <c r="O297" s="2"/>
    </row>
    <row r="298" spans="3:15" x14ac:dyDescent="0.2">
      <c r="C298" s="23"/>
      <c r="D298" s="23"/>
      <c r="E298" s="23"/>
      <c r="F298" s="23"/>
      <c r="G298" s="23"/>
      <c r="H298" s="23"/>
      <c r="I298" s="23"/>
      <c r="J298" s="23"/>
      <c r="K298" s="23"/>
      <c r="L298" s="2"/>
      <c r="M298" s="2"/>
      <c r="N298" s="2"/>
      <c r="O298" s="2"/>
    </row>
    <row r="299" spans="3:15" x14ac:dyDescent="0.2">
      <c r="C299" s="23"/>
      <c r="D299" s="23"/>
      <c r="E299" s="23"/>
      <c r="F299" s="23"/>
      <c r="G299" s="23"/>
      <c r="H299" s="23"/>
      <c r="I299" s="23"/>
      <c r="J299" s="23"/>
      <c r="K299" s="23"/>
      <c r="L299" s="2"/>
      <c r="M299" s="2"/>
      <c r="N299" s="2"/>
      <c r="O299" s="2"/>
    </row>
    <row r="300" spans="3:15" x14ac:dyDescent="0.2">
      <c r="C300" s="23"/>
      <c r="D300" s="23"/>
      <c r="E300" s="23"/>
      <c r="F300" s="23"/>
      <c r="G300" s="23"/>
      <c r="H300" s="23"/>
      <c r="I300" s="23"/>
      <c r="J300" s="23"/>
      <c r="K300" s="23"/>
      <c r="L300" s="2"/>
      <c r="M300" s="2"/>
      <c r="N300" s="2"/>
      <c r="O300" s="2"/>
    </row>
    <row r="301" spans="3:15" x14ac:dyDescent="0.2">
      <c r="C301" s="23"/>
      <c r="D301" s="23"/>
      <c r="E301" s="23"/>
      <c r="F301" s="23"/>
      <c r="G301" s="23"/>
      <c r="H301" s="23"/>
      <c r="I301" s="23"/>
      <c r="J301" s="23"/>
      <c r="K301" s="23"/>
      <c r="L301" s="2"/>
      <c r="M301" s="2"/>
      <c r="N301" s="2"/>
      <c r="O301" s="2"/>
    </row>
    <row r="302" spans="3:15" x14ac:dyDescent="0.2">
      <c r="C302" s="23"/>
      <c r="D302" s="23"/>
      <c r="E302" s="23"/>
      <c r="F302" s="23"/>
      <c r="G302" s="23"/>
      <c r="H302" s="23"/>
      <c r="I302" s="23"/>
      <c r="J302" s="23"/>
      <c r="K302" s="23"/>
      <c r="L302" s="2"/>
      <c r="M302" s="2"/>
      <c r="N302" s="2"/>
      <c r="O302" s="2"/>
    </row>
    <row r="303" spans="3:15" x14ac:dyDescent="0.2">
      <c r="C303" s="23"/>
      <c r="D303" s="23"/>
      <c r="E303" s="23"/>
      <c r="F303" s="23"/>
      <c r="G303" s="23"/>
      <c r="H303" s="23"/>
      <c r="I303" s="23"/>
      <c r="J303" s="23"/>
      <c r="K303" s="23"/>
      <c r="L303" s="2"/>
      <c r="M303" s="2"/>
      <c r="N303" s="2"/>
      <c r="O303" s="2"/>
    </row>
    <row r="304" spans="3:15" x14ac:dyDescent="0.2">
      <c r="C304" s="23"/>
      <c r="D304" s="23"/>
      <c r="E304" s="23"/>
      <c r="F304" s="23"/>
      <c r="G304" s="23"/>
      <c r="H304" s="23"/>
      <c r="I304" s="23"/>
      <c r="J304" s="23"/>
      <c r="K304" s="23"/>
      <c r="L304" s="2"/>
      <c r="M304" s="2"/>
      <c r="N304" s="2"/>
      <c r="O304" s="2"/>
    </row>
    <row r="305" spans="3:15" x14ac:dyDescent="0.2">
      <c r="C305" s="23"/>
      <c r="D305" s="23"/>
      <c r="E305" s="23"/>
      <c r="F305" s="23"/>
      <c r="G305" s="23"/>
      <c r="H305" s="23"/>
      <c r="I305" s="23"/>
      <c r="J305" s="23"/>
      <c r="K305" s="23"/>
      <c r="L305" s="2"/>
      <c r="M305" s="2"/>
      <c r="N305" s="2"/>
      <c r="O305" s="2"/>
    </row>
    <row r="306" spans="3:15" x14ac:dyDescent="0.2">
      <c r="C306" s="23"/>
      <c r="D306" s="23"/>
      <c r="E306" s="23"/>
      <c r="F306" s="23"/>
      <c r="G306" s="23"/>
      <c r="H306" s="23"/>
      <c r="I306" s="23"/>
      <c r="J306" s="23"/>
      <c r="K306" s="23"/>
      <c r="L306" s="2"/>
      <c r="M306" s="2"/>
      <c r="N306" s="2"/>
      <c r="O306" s="2"/>
    </row>
    <row r="307" spans="3:15" x14ac:dyDescent="0.2">
      <c r="C307" s="23"/>
      <c r="D307" s="23"/>
      <c r="E307" s="23"/>
      <c r="F307" s="23"/>
      <c r="G307" s="23"/>
      <c r="H307" s="23"/>
      <c r="I307" s="23"/>
      <c r="J307" s="23"/>
      <c r="K307" s="23"/>
      <c r="L307" s="2"/>
      <c r="M307" s="2"/>
      <c r="N307" s="2"/>
      <c r="O307" s="2"/>
    </row>
    <row r="308" spans="3:15" x14ac:dyDescent="0.2">
      <c r="C308" s="23"/>
      <c r="D308" s="23"/>
      <c r="E308" s="23"/>
      <c r="F308" s="23"/>
      <c r="G308" s="23"/>
      <c r="H308" s="23"/>
      <c r="I308" s="23"/>
      <c r="J308" s="23"/>
      <c r="K308" s="23"/>
      <c r="L308" s="2"/>
      <c r="M308" s="2"/>
      <c r="N308" s="2"/>
      <c r="O308" s="2"/>
    </row>
    <row r="309" spans="3:15" x14ac:dyDescent="0.2">
      <c r="C309" s="23"/>
      <c r="D309" s="23"/>
      <c r="E309" s="23"/>
      <c r="F309" s="23"/>
      <c r="G309" s="23"/>
      <c r="H309" s="23"/>
      <c r="I309" s="23"/>
      <c r="J309" s="23"/>
      <c r="K309" s="23"/>
      <c r="L309" s="2"/>
      <c r="M309" s="2"/>
      <c r="N309" s="2"/>
      <c r="O309" s="2"/>
    </row>
    <row r="310" spans="3:15" x14ac:dyDescent="0.2">
      <c r="C310" s="23"/>
      <c r="D310" s="23"/>
      <c r="E310" s="23"/>
      <c r="F310" s="23"/>
      <c r="G310" s="23"/>
      <c r="H310" s="23"/>
      <c r="I310" s="23"/>
      <c r="J310" s="23"/>
      <c r="K310" s="23"/>
      <c r="L310" s="2"/>
      <c r="M310" s="2"/>
      <c r="N310" s="2"/>
      <c r="O310" s="2"/>
    </row>
    <row r="311" spans="3:15" x14ac:dyDescent="0.2">
      <c r="C311" s="23"/>
      <c r="D311" s="23"/>
      <c r="E311" s="23"/>
      <c r="F311" s="23"/>
      <c r="G311" s="23"/>
      <c r="H311" s="23"/>
      <c r="I311" s="23"/>
      <c r="J311" s="23"/>
      <c r="K311" s="23"/>
      <c r="L311" s="2"/>
      <c r="M311" s="2"/>
      <c r="N311" s="2"/>
      <c r="O311" s="2"/>
    </row>
    <row r="312" spans="3:15" x14ac:dyDescent="0.2">
      <c r="C312" s="23"/>
      <c r="D312" s="23"/>
      <c r="E312" s="23"/>
      <c r="F312" s="23"/>
      <c r="G312" s="23"/>
      <c r="H312" s="23"/>
      <c r="I312" s="23"/>
      <c r="J312" s="23"/>
      <c r="K312" s="23"/>
      <c r="L312" s="2"/>
      <c r="M312" s="2"/>
      <c r="N312" s="2"/>
      <c r="O312" s="2"/>
    </row>
    <row r="313" spans="3:15" x14ac:dyDescent="0.2">
      <c r="C313" s="23"/>
      <c r="D313" s="23"/>
      <c r="E313" s="23"/>
      <c r="F313" s="23"/>
      <c r="G313" s="23"/>
      <c r="H313" s="23"/>
      <c r="I313" s="23"/>
      <c r="J313" s="23"/>
      <c r="K313" s="23"/>
      <c r="L313" s="2"/>
      <c r="M313" s="2"/>
      <c r="N313" s="2"/>
      <c r="O313" s="2"/>
    </row>
    <row r="314" spans="3:15" x14ac:dyDescent="0.2">
      <c r="C314" s="23"/>
      <c r="D314" s="23"/>
      <c r="E314" s="23"/>
      <c r="F314" s="23"/>
      <c r="G314" s="23"/>
      <c r="H314" s="23"/>
      <c r="I314" s="23"/>
      <c r="J314" s="23"/>
      <c r="K314" s="23"/>
      <c r="L314" s="2"/>
      <c r="M314" s="2"/>
      <c r="N314" s="2"/>
      <c r="O314" s="2"/>
    </row>
    <row r="315" spans="3:15" x14ac:dyDescent="0.2">
      <c r="C315" s="23"/>
      <c r="D315" s="23"/>
      <c r="E315" s="23"/>
      <c r="F315" s="23"/>
      <c r="G315" s="23"/>
      <c r="H315" s="23"/>
      <c r="I315" s="23"/>
      <c r="J315" s="23"/>
      <c r="K315" s="23"/>
      <c r="L315" s="2"/>
      <c r="M315" s="2"/>
      <c r="N315" s="2"/>
      <c r="O315" s="2"/>
    </row>
    <row r="316" spans="3:15" x14ac:dyDescent="0.2">
      <c r="C316" s="23"/>
      <c r="D316" s="23"/>
      <c r="E316" s="23"/>
      <c r="F316" s="23"/>
      <c r="G316" s="23"/>
      <c r="H316" s="23"/>
      <c r="I316" s="23"/>
      <c r="J316" s="23"/>
      <c r="K316" s="23"/>
      <c r="L316" s="2"/>
      <c r="M316" s="2"/>
      <c r="N316" s="2"/>
      <c r="O316" s="2"/>
    </row>
    <row r="317" spans="3:15" x14ac:dyDescent="0.2">
      <c r="C317" s="23"/>
      <c r="D317" s="23"/>
      <c r="E317" s="23"/>
      <c r="F317" s="23"/>
      <c r="G317" s="23"/>
      <c r="H317" s="23"/>
      <c r="I317" s="23"/>
      <c r="J317" s="23"/>
      <c r="K317" s="23"/>
      <c r="L317" s="2"/>
      <c r="M317" s="2"/>
      <c r="N317" s="2"/>
      <c r="O317" s="2"/>
    </row>
    <row r="318" spans="3:15" x14ac:dyDescent="0.2">
      <c r="C318" s="23"/>
      <c r="D318" s="23"/>
      <c r="E318" s="23"/>
      <c r="F318" s="23"/>
      <c r="G318" s="23"/>
      <c r="H318" s="23"/>
      <c r="I318" s="23"/>
      <c r="J318" s="23"/>
      <c r="K318" s="23"/>
      <c r="L318" s="2"/>
      <c r="M318" s="2"/>
      <c r="N318" s="2"/>
      <c r="O318" s="2"/>
    </row>
    <row r="319" spans="3:15" x14ac:dyDescent="0.2">
      <c r="C319" s="23"/>
      <c r="D319" s="23"/>
      <c r="E319" s="23"/>
      <c r="F319" s="23"/>
      <c r="G319" s="23"/>
      <c r="H319" s="23"/>
      <c r="I319" s="23"/>
      <c r="J319" s="23"/>
      <c r="K319" s="23"/>
      <c r="L319" s="2"/>
      <c r="M319" s="2"/>
      <c r="N319" s="2"/>
      <c r="O319" s="2"/>
    </row>
    <row r="320" spans="3:15" x14ac:dyDescent="0.2">
      <c r="C320" s="23"/>
      <c r="D320" s="23"/>
      <c r="E320" s="23"/>
      <c r="F320" s="23"/>
      <c r="G320" s="23"/>
      <c r="H320" s="23"/>
      <c r="I320" s="23"/>
      <c r="J320" s="23"/>
      <c r="K320" s="23"/>
      <c r="L320" s="2"/>
      <c r="M320" s="2"/>
      <c r="N320" s="2"/>
      <c r="O320" s="2"/>
    </row>
    <row r="321" spans="3:15" x14ac:dyDescent="0.2">
      <c r="C321" s="23"/>
      <c r="D321" s="23"/>
      <c r="E321" s="23"/>
      <c r="F321" s="23"/>
      <c r="G321" s="23"/>
      <c r="H321" s="23"/>
      <c r="I321" s="23"/>
      <c r="J321" s="23"/>
      <c r="K321" s="23"/>
      <c r="L321" s="2"/>
      <c r="M321" s="2"/>
      <c r="N321" s="2"/>
      <c r="O321" s="2"/>
    </row>
    <row r="322" spans="3:15" x14ac:dyDescent="0.2">
      <c r="C322" s="23"/>
      <c r="D322" s="23"/>
      <c r="E322" s="23"/>
      <c r="F322" s="23"/>
      <c r="G322" s="23"/>
      <c r="H322" s="23"/>
      <c r="I322" s="23"/>
      <c r="J322" s="23"/>
      <c r="K322" s="23"/>
      <c r="L322" s="2"/>
      <c r="M322" s="2"/>
      <c r="N322" s="2"/>
      <c r="O322" s="2"/>
    </row>
    <row r="323" spans="3:15" x14ac:dyDescent="0.2">
      <c r="C323" s="23"/>
      <c r="D323" s="23"/>
      <c r="E323" s="23"/>
      <c r="F323" s="23"/>
      <c r="G323" s="23"/>
      <c r="H323" s="23"/>
      <c r="I323" s="23"/>
      <c r="J323" s="23"/>
      <c r="K323" s="23"/>
      <c r="L323" s="2"/>
      <c r="M323" s="2"/>
      <c r="N323" s="2"/>
      <c r="O323" s="2"/>
    </row>
    <row r="324" spans="3:15" x14ac:dyDescent="0.2">
      <c r="C324" s="23"/>
      <c r="D324" s="23"/>
      <c r="E324" s="23"/>
      <c r="F324" s="23"/>
      <c r="G324" s="23"/>
      <c r="H324" s="23"/>
      <c r="I324" s="23"/>
      <c r="J324" s="23"/>
      <c r="K324" s="23"/>
      <c r="L324" s="2"/>
      <c r="M324" s="2"/>
      <c r="N324" s="2"/>
      <c r="O324" s="2"/>
    </row>
    <row r="325" spans="3:15" x14ac:dyDescent="0.2">
      <c r="C325" s="23"/>
      <c r="D325" s="23"/>
      <c r="E325" s="23"/>
      <c r="F325" s="23"/>
      <c r="G325" s="23"/>
      <c r="H325" s="23"/>
      <c r="I325" s="23"/>
      <c r="J325" s="23"/>
      <c r="K325" s="23"/>
      <c r="L325" s="2"/>
      <c r="M325" s="2"/>
      <c r="N325" s="2"/>
      <c r="O325" s="2"/>
    </row>
    <row r="326" spans="3:15" x14ac:dyDescent="0.2">
      <c r="C326" s="23"/>
      <c r="D326" s="23"/>
      <c r="E326" s="23"/>
      <c r="F326" s="23"/>
      <c r="G326" s="23"/>
      <c r="H326" s="23"/>
      <c r="I326" s="23"/>
      <c r="J326" s="23"/>
      <c r="K326" s="23"/>
      <c r="L326" s="2"/>
      <c r="M326" s="2"/>
      <c r="N326" s="2"/>
      <c r="O326" s="2"/>
    </row>
    <row r="327" spans="3:15" x14ac:dyDescent="0.2">
      <c r="C327" s="23"/>
      <c r="D327" s="23"/>
      <c r="E327" s="23"/>
      <c r="F327" s="23"/>
      <c r="G327" s="23"/>
      <c r="H327" s="23"/>
      <c r="I327" s="23"/>
      <c r="J327" s="23"/>
      <c r="K327" s="23"/>
      <c r="L327" s="2"/>
      <c r="M327" s="2"/>
      <c r="N327" s="2"/>
      <c r="O327" s="2"/>
    </row>
    <row r="328" spans="3:15" x14ac:dyDescent="0.2">
      <c r="C328" s="23"/>
      <c r="D328" s="23"/>
      <c r="E328" s="23"/>
      <c r="F328" s="23"/>
      <c r="G328" s="23"/>
      <c r="H328" s="23"/>
      <c r="I328" s="23"/>
      <c r="J328" s="23"/>
      <c r="K328" s="23"/>
      <c r="L328" s="2"/>
      <c r="M328" s="2"/>
      <c r="N328" s="2"/>
      <c r="O328" s="2"/>
    </row>
    <row r="329" spans="3:15" x14ac:dyDescent="0.2">
      <c r="C329" s="23"/>
      <c r="D329" s="23"/>
      <c r="E329" s="23"/>
      <c r="F329" s="23"/>
      <c r="G329" s="23"/>
      <c r="H329" s="23"/>
      <c r="I329" s="23"/>
      <c r="J329" s="23"/>
      <c r="K329" s="23"/>
      <c r="L329" s="2"/>
      <c r="M329" s="2"/>
      <c r="N329" s="2"/>
      <c r="O329" s="2"/>
    </row>
    <row r="330" spans="3:15" x14ac:dyDescent="0.2">
      <c r="C330" s="23"/>
      <c r="D330" s="23"/>
      <c r="E330" s="23"/>
      <c r="F330" s="23"/>
      <c r="G330" s="23"/>
      <c r="H330" s="23"/>
      <c r="I330" s="23"/>
      <c r="J330" s="23"/>
      <c r="K330" s="23"/>
      <c r="L330" s="2"/>
      <c r="M330" s="2"/>
      <c r="N330" s="2"/>
      <c r="O330" s="2"/>
    </row>
    <row r="331" spans="3:15" x14ac:dyDescent="0.2">
      <c r="C331" s="23"/>
      <c r="D331" s="23"/>
      <c r="E331" s="23"/>
      <c r="F331" s="23"/>
      <c r="G331" s="23"/>
      <c r="H331" s="23"/>
      <c r="I331" s="23"/>
      <c r="J331" s="23"/>
      <c r="K331" s="23"/>
      <c r="L331" s="2"/>
      <c r="M331" s="2"/>
      <c r="N331" s="2"/>
      <c r="O331" s="2"/>
    </row>
    <row r="332" spans="3:15" x14ac:dyDescent="0.2">
      <c r="C332" s="23"/>
      <c r="D332" s="23"/>
      <c r="E332" s="23"/>
      <c r="F332" s="23"/>
      <c r="G332" s="23"/>
      <c r="H332" s="23"/>
      <c r="I332" s="23"/>
      <c r="J332" s="23"/>
      <c r="K332" s="23"/>
      <c r="L332" s="2"/>
      <c r="M332" s="2"/>
      <c r="N332" s="2"/>
      <c r="O332" s="2"/>
    </row>
    <row r="333" spans="3:15" x14ac:dyDescent="0.2">
      <c r="C333" s="23"/>
      <c r="D333" s="23"/>
      <c r="E333" s="23"/>
      <c r="F333" s="23"/>
      <c r="G333" s="23"/>
      <c r="H333" s="23"/>
      <c r="I333" s="23"/>
      <c r="J333" s="23"/>
      <c r="K333" s="23"/>
      <c r="L333" s="2"/>
      <c r="M333" s="2"/>
      <c r="N333" s="2"/>
      <c r="O333" s="2"/>
    </row>
    <row r="334" spans="3:15" x14ac:dyDescent="0.2">
      <c r="C334" s="23"/>
      <c r="D334" s="23"/>
      <c r="E334" s="23"/>
      <c r="F334" s="23"/>
      <c r="G334" s="23"/>
      <c r="H334" s="23"/>
      <c r="I334" s="23"/>
      <c r="J334" s="23"/>
      <c r="K334" s="23"/>
      <c r="L334" s="2"/>
      <c r="M334" s="2"/>
      <c r="N334" s="2"/>
      <c r="O334" s="2"/>
    </row>
    <row r="335" spans="3:15" x14ac:dyDescent="0.2">
      <c r="C335" s="23"/>
      <c r="D335" s="23"/>
      <c r="E335" s="23"/>
      <c r="F335" s="23"/>
      <c r="G335" s="23"/>
      <c r="H335" s="23"/>
      <c r="I335" s="23"/>
      <c r="J335" s="23"/>
      <c r="K335" s="23"/>
      <c r="L335" s="2"/>
      <c r="M335" s="2"/>
      <c r="N335" s="2"/>
      <c r="O335" s="2"/>
    </row>
    <row r="336" spans="3:15" x14ac:dyDescent="0.2">
      <c r="C336" s="23"/>
      <c r="D336" s="23"/>
      <c r="E336" s="23"/>
      <c r="F336" s="23"/>
      <c r="G336" s="23"/>
      <c r="H336" s="23"/>
      <c r="I336" s="23"/>
      <c r="J336" s="23"/>
      <c r="K336" s="23"/>
      <c r="L336" s="2"/>
      <c r="M336" s="2"/>
      <c r="N336" s="2"/>
      <c r="O336" s="2"/>
    </row>
    <row r="337" spans="3:15" x14ac:dyDescent="0.2">
      <c r="C337" s="23"/>
      <c r="D337" s="23"/>
      <c r="E337" s="23"/>
      <c r="F337" s="23"/>
      <c r="G337" s="23"/>
      <c r="H337" s="23"/>
      <c r="I337" s="23"/>
      <c r="J337" s="23"/>
      <c r="K337" s="23"/>
      <c r="L337" s="2"/>
      <c r="M337" s="2"/>
      <c r="N337" s="2"/>
      <c r="O337" s="2"/>
    </row>
    <row r="338" spans="3:15" x14ac:dyDescent="0.2">
      <c r="C338" s="23"/>
      <c r="D338" s="23"/>
      <c r="E338" s="23"/>
      <c r="F338" s="23"/>
      <c r="G338" s="23"/>
      <c r="H338" s="23"/>
      <c r="I338" s="23"/>
      <c r="J338" s="23"/>
      <c r="K338" s="23"/>
      <c r="L338" s="2"/>
      <c r="M338" s="2"/>
      <c r="N338" s="2"/>
      <c r="O338" s="2"/>
    </row>
    <row r="339" spans="3:15" x14ac:dyDescent="0.2">
      <c r="C339" s="23"/>
      <c r="D339" s="23"/>
      <c r="E339" s="23"/>
      <c r="F339" s="23"/>
      <c r="G339" s="23"/>
      <c r="H339" s="23"/>
      <c r="I339" s="23"/>
      <c r="J339" s="23"/>
      <c r="K339" s="23"/>
      <c r="L339" s="2"/>
      <c r="M339" s="2"/>
      <c r="N339" s="2"/>
      <c r="O339" s="2"/>
    </row>
    <row r="340" spans="3:15" x14ac:dyDescent="0.2">
      <c r="C340" s="23"/>
      <c r="D340" s="23"/>
      <c r="E340" s="23"/>
      <c r="F340" s="23"/>
      <c r="G340" s="23"/>
      <c r="H340" s="23"/>
      <c r="I340" s="23"/>
      <c r="J340" s="23"/>
      <c r="K340" s="23"/>
      <c r="L340" s="2"/>
      <c r="M340" s="2"/>
      <c r="N340" s="2"/>
      <c r="O340" s="2"/>
    </row>
    <row r="341" spans="3:15" x14ac:dyDescent="0.2">
      <c r="C341" s="23"/>
      <c r="D341" s="23"/>
      <c r="E341" s="23"/>
      <c r="F341" s="23"/>
      <c r="G341" s="23"/>
      <c r="H341" s="23"/>
      <c r="I341" s="23"/>
      <c r="J341" s="23"/>
      <c r="K341" s="23"/>
      <c r="L341" s="2"/>
      <c r="M341" s="2"/>
      <c r="N341" s="2"/>
      <c r="O341" s="2"/>
    </row>
    <row r="342" spans="3:15" x14ac:dyDescent="0.2">
      <c r="C342" s="23"/>
      <c r="D342" s="23"/>
      <c r="E342" s="23"/>
      <c r="F342" s="23"/>
      <c r="G342" s="23"/>
      <c r="H342" s="23"/>
      <c r="I342" s="23"/>
      <c r="J342" s="23"/>
      <c r="K342" s="23"/>
      <c r="L342" s="2"/>
      <c r="M342" s="2"/>
      <c r="N342" s="2"/>
      <c r="O342" s="2"/>
    </row>
    <row r="343" spans="3:15" x14ac:dyDescent="0.2">
      <c r="C343" s="23"/>
      <c r="D343" s="23"/>
      <c r="E343" s="23"/>
      <c r="F343" s="23"/>
      <c r="G343" s="23"/>
      <c r="H343" s="23"/>
      <c r="I343" s="23"/>
      <c r="J343" s="23"/>
      <c r="K343" s="23"/>
      <c r="L343" s="2"/>
      <c r="M343" s="2"/>
      <c r="N343" s="2"/>
      <c r="O343" s="2"/>
    </row>
    <row r="344" spans="3:15" x14ac:dyDescent="0.2">
      <c r="C344" s="23"/>
      <c r="D344" s="23"/>
      <c r="E344" s="23"/>
      <c r="F344" s="23"/>
      <c r="G344" s="23"/>
      <c r="H344" s="23"/>
      <c r="I344" s="23"/>
      <c r="J344" s="23"/>
      <c r="K344" s="23"/>
      <c r="L344" s="2"/>
      <c r="M344" s="2"/>
      <c r="N344" s="2"/>
      <c r="O344" s="2"/>
    </row>
    <row r="345" spans="3:15" x14ac:dyDescent="0.2">
      <c r="C345" s="23"/>
      <c r="D345" s="23"/>
      <c r="E345" s="23"/>
      <c r="F345" s="23"/>
      <c r="G345" s="23"/>
      <c r="H345" s="23"/>
      <c r="I345" s="23"/>
      <c r="J345" s="23"/>
      <c r="K345" s="23"/>
      <c r="L345" s="2"/>
      <c r="M345" s="2"/>
      <c r="N345" s="2"/>
      <c r="O345" s="2"/>
    </row>
    <row r="346" spans="3:15" x14ac:dyDescent="0.2">
      <c r="C346" s="23"/>
      <c r="D346" s="23"/>
      <c r="E346" s="23"/>
      <c r="F346" s="23"/>
      <c r="G346" s="23"/>
      <c r="H346" s="23"/>
      <c r="I346" s="23"/>
      <c r="J346" s="23"/>
      <c r="K346" s="23"/>
      <c r="L346" s="2"/>
      <c r="M346" s="2"/>
      <c r="N346" s="2"/>
      <c r="O346" s="2"/>
    </row>
    <row r="347" spans="3:15" x14ac:dyDescent="0.2">
      <c r="C347" s="23"/>
      <c r="D347" s="23"/>
      <c r="E347" s="23"/>
      <c r="F347" s="23"/>
      <c r="G347" s="23"/>
      <c r="H347" s="23"/>
      <c r="I347" s="23"/>
      <c r="J347" s="23"/>
      <c r="K347" s="23"/>
      <c r="L347" s="2"/>
      <c r="M347" s="2"/>
      <c r="N347" s="2"/>
      <c r="O347" s="2"/>
    </row>
    <row r="348" spans="3:15" x14ac:dyDescent="0.2">
      <c r="C348" s="23"/>
      <c r="D348" s="23"/>
      <c r="E348" s="23"/>
      <c r="F348" s="23"/>
      <c r="G348" s="23"/>
      <c r="H348" s="23"/>
      <c r="I348" s="23"/>
      <c r="J348" s="23"/>
      <c r="K348" s="23"/>
      <c r="L348" s="2"/>
      <c r="M348" s="2"/>
      <c r="N348" s="2"/>
      <c r="O348" s="2"/>
    </row>
    <row r="349" spans="3:15" x14ac:dyDescent="0.2">
      <c r="C349" s="23"/>
      <c r="D349" s="23"/>
      <c r="E349" s="23"/>
      <c r="F349" s="23"/>
      <c r="G349" s="23"/>
      <c r="H349" s="23"/>
      <c r="I349" s="23"/>
      <c r="J349" s="23"/>
      <c r="K349" s="23"/>
      <c r="L349" s="2"/>
      <c r="M349" s="2"/>
      <c r="N349" s="2"/>
      <c r="O349" s="2"/>
    </row>
    <row r="350" spans="3:15" x14ac:dyDescent="0.2">
      <c r="C350" s="23"/>
      <c r="D350" s="23"/>
      <c r="E350" s="23"/>
      <c r="F350" s="23"/>
      <c r="G350" s="23"/>
      <c r="H350" s="23"/>
      <c r="I350" s="23"/>
      <c r="J350" s="23"/>
      <c r="K350" s="23"/>
      <c r="L350" s="2"/>
      <c r="M350" s="2"/>
      <c r="N350" s="2"/>
      <c r="O350" s="2"/>
    </row>
    <row r="351" spans="3:15" x14ac:dyDescent="0.2">
      <c r="C351" s="23"/>
      <c r="D351" s="23"/>
      <c r="E351" s="23"/>
      <c r="F351" s="23"/>
      <c r="G351" s="23"/>
      <c r="H351" s="23"/>
      <c r="I351" s="23"/>
      <c r="J351" s="23"/>
      <c r="K351" s="23"/>
      <c r="L351" s="2"/>
      <c r="M351" s="2"/>
      <c r="N351" s="2"/>
      <c r="O351" s="2"/>
    </row>
    <row r="352" spans="3:15" x14ac:dyDescent="0.2">
      <c r="C352" s="23"/>
      <c r="D352" s="23"/>
      <c r="E352" s="23"/>
      <c r="F352" s="23"/>
      <c r="G352" s="23"/>
      <c r="H352" s="23"/>
      <c r="I352" s="23"/>
      <c r="J352" s="23"/>
      <c r="K352" s="23"/>
      <c r="L352" s="2"/>
      <c r="M352" s="2"/>
      <c r="N352" s="2"/>
      <c r="O352" s="2"/>
    </row>
    <row r="353" spans="3:15" x14ac:dyDescent="0.2">
      <c r="C353" s="23"/>
      <c r="D353" s="23"/>
      <c r="E353" s="23"/>
      <c r="F353" s="23"/>
      <c r="G353" s="23"/>
      <c r="H353" s="23"/>
      <c r="I353" s="23"/>
      <c r="J353" s="23"/>
      <c r="K353" s="23"/>
      <c r="L353" s="2"/>
      <c r="M353" s="2"/>
      <c r="N353" s="2"/>
      <c r="O353" s="2"/>
    </row>
    <row r="354" spans="3:15" x14ac:dyDescent="0.2">
      <c r="C354" s="23"/>
      <c r="D354" s="23"/>
      <c r="E354" s="23"/>
      <c r="F354" s="23"/>
      <c r="G354" s="23"/>
      <c r="H354" s="23"/>
      <c r="I354" s="23"/>
      <c r="J354" s="23"/>
      <c r="K354" s="23"/>
      <c r="L354" s="2"/>
      <c r="M354" s="2"/>
      <c r="N354" s="2"/>
      <c r="O354" s="2"/>
    </row>
    <row r="355" spans="3:15" x14ac:dyDescent="0.2">
      <c r="C355" s="23"/>
      <c r="D355" s="23"/>
      <c r="E355" s="23"/>
      <c r="F355" s="23"/>
      <c r="G355" s="23"/>
      <c r="H355" s="23"/>
      <c r="I355" s="23"/>
      <c r="J355" s="23"/>
      <c r="K355" s="23"/>
      <c r="L355" s="2"/>
      <c r="M355" s="2"/>
      <c r="N355" s="2"/>
      <c r="O355" s="2"/>
    </row>
    <row r="356" spans="3:15" x14ac:dyDescent="0.2">
      <c r="C356" s="23"/>
      <c r="D356" s="23"/>
      <c r="E356" s="23"/>
      <c r="F356" s="23"/>
      <c r="G356" s="23"/>
      <c r="H356" s="23"/>
      <c r="I356" s="23"/>
      <c r="J356" s="23"/>
      <c r="K356" s="23"/>
      <c r="L356" s="2"/>
      <c r="M356" s="2"/>
      <c r="N356" s="2"/>
      <c r="O356" s="2"/>
    </row>
    <row r="357" spans="3:15" x14ac:dyDescent="0.2">
      <c r="C357" s="23"/>
      <c r="D357" s="23"/>
      <c r="E357" s="23"/>
      <c r="F357" s="23"/>
      <c r="G357" s="23"/>
      <c r="H357" s="23"/>
      <c r="I357" s="23"/>
      <c r="J357" s="23"/>
      <c r="K357" s="23"/>
      <c r="L357" s="2"/>
      <c r="M357" s="2"/>
      <c r="N357" s="2"/>
      <c r="O357" s="2"/>
    </row>
    <row r="358" spans="3:15" x14ac:dyDescent="0.2">
      <c r="C358" s="23"/>
      <c r="D358" s="23"/>
      <c r="E358" s="23"/>
      <c r="F358" s="23"/>
      <c r="G358" s="23"/>
      <c r="H358" s="23"/>
      <c r="I358" s="23"/>
      <c r="J358" s="23"/>
      <c r="K358" s="23"/>
      <c r="L358" s="2"/>
      <c r="M358" s="2"/>
      <c r="N358" s="2"/>
      <c r="O358" s="2"/>
    </row>
    <row r="359" spans="3:15" x14ac:dyDescent="0.2">
      <c r="C359" s="23"/>
      <c r="D359" s="23"/>
      <c r="E359" s="23"/>
      <c r="F359" s="23"/>
      <c r="G359" s="23"/>
      <c r="H359" s="23"/>
      <c r="I359" s="23"/>
      <c r="J359" s="23"/>
      <c r="K359" s="23"/>
      <c r="L359" s="2"/>
      <c r="M359" s="2"/>
      <c r="N359" s="2"/>
      <c r="O359" s="2"/>
    </row>
    <row r="360" spans="3:15" x14ac:dyDescent="0.2">
      <c r="C360" s="23"/>
      <c r="D360" s="23"/>
      <c r="E360" s="23"/>
      <c r="F360" s="23"/>
      <c r="G360" s="23"/>
      <c r="H360" s="23"/>
      <c r="I360" s="23"/>
      <c r="J360" s="23"/>
      <c r="K360" s="23"/>
      <c r="L360" s="2"/>
      <c r="M360" s="2"/>
      <c r="N360" s="2"/>
      <c r="O360" s="2"/>
    </row>
    <row r="361" spans="3:15" x14ac:dyDescent="0.2">
      <c r="C361" s="23"/>
      <c r="D361" s="23"/>
      <c r="E361" s="23"/>
      <c r="F361" s="23"/>
      <c r="G361" s="23"/>
      <c r="H361" s="23"/>
      <c r="I361" s="23"/>
      <c r="J361" s="23"/>
      <c r="K361" s="23"/>
      <c r="L361" s="2"/>
      <c r="M361" s="2"/>
      <c r="N361" s="2"/>
      <c r="O361" s="2"/>
    </row>
    <row r="362" spans="3:15" x14ac:dyDescent="0.2">
      <c r="C362" s="23"/>
      <c r="D362" s="23"/>
      <c r="E362" s="23"/>
      <c r="F362" s="23"/>
      <c r="G362" s="23"/>
      <c r="H362" s="23"/>
      <c r="I362" s="23"/>
      <c r="J362" s="23"/>
      <c r="K362" s="23"/>
      <c r="L362" s="2"/>
      <c r="M362" s="2"/>
      <c r="N362" s="2"/>
      <c r="O362" s="2"/>
    </row>
    <row r="363" spans="3:15" x14ac:dyDescent="0.2">
      <c r="C363" s="23"/>
      <c r="D363" s="23"/>
      <c r="E363" s="23"/>
      <c r="F363" s="23"/>
      <c r="G363" s="23"/>
      <c r="H363" s="23"/>
      <c r="I363" s="23"/>
      <c r="J363" s="23"/>
      <c r="K363" s="23"/>
      <c r="L363" s="2"/>
      <c r="M363" s="2"/>
      <c r="N363" s="2"/>
      <c r="O363" s="2"/>
    </row>
    <row r="364" spans="3:15" x14ac:dyDescent="0.2">
      <c r="C364" s="23"/>
      <c r="D364" s="23"/>
      <c r="E364" s="23"/>
      <c r="F364" s="23"/>
      <c r="G364" s="23"/>
      <c r="H364" s="23"/>
      <c r="I364" s="23"/>
      <c r="J364" s="23"/>
      <c r="K364" s="23"/>
      <c r="L364" s="2"/>
      <c r="M364" s="2"/>
      <c r="N364" s="2"/>
      <c r="O364" s="2"/>
    </row>
    <row r="365" spans="3:15" x14ac:dyDescent="0.2">
      <c r="C365" s="23"/>
      <c r="D365" s="23"/>
      <c r="E365" s="23"/>
      <c r="F365" s="23"/>
      <c r="G365" s="23"/>
      <c r="H365" s="23"/>
      <c r="I365" s="23"/>
      <c r="J365" s="23"/>
      <c r="K365" s="23"/>
      <c r="L365" s="2"/>
      <c r="M365" s="2"/>
      <c r="N365" s="2"/>
      <c r="O365" s="2"/>
    </row>
    <row r="366" spans="3:15" x14ac:dyDescent="0.2">
      <c r="C366" s="23"/>
      <c r="D366" s="23"/>
      <c r="E366" s="23"/>
      <c r="F366" s="23"/>
      <c r="G366" s="23"/>
      <c r="H366" s="23"/>
      <c r="I366" s="23"/>
      <c r="J366" s="23"/>
      <c r="K366" s="23"/>
      <c r="L366" s="2"/>
      <c r="M366" s="2"/>
      <c r="N366" s="2"/>
      <c r="O366" s="2"/>
    </row>
    <row r="367" spans="3:15" x14ac:dyDescent="0.2">
      <c r="C367" s="23"/>
      <c r="D367" s="23"/>
      <c r="E367" s="23"/>
      <c r="F367" s="23"/>
      <c r="G367" s="23"/>
      <c r="H367" s="23"/>
      <c r="I367" s="23"/>
      <c r="J367" s="23"/>
      <c r="K367" s="23"/>
      <c r="L367" s="2"/>
      <c r="M367" s="2"/>
      <c r="N367" s="2"/>
      <c r="O367" s="2"/>
    </row>
    <row r="368" spans="3:15" x14ac:dyDescent="0.2">
      <c r="C368" s="23"/>
      <c r="D368" s="23"/>
      <c r="E368" s="23"/>
      <c r="F368" s="23"/>
      <c r="G368" s="23"/>
      <c r="H368" s="23"/>
      <c r="I368" s="23"/>
      <c r="J368" s="23"/>
      <c r="K368" s="23"/>
      <c r="L368" s="2"/>
      <c r="M368" s="2"/>
      <c r="N368" s="2"/>
      <c r="O368" s="2"/>
    </row>
    <row r="369" spans="3:15" x14ac:dyDescent="0.2">
      <c r="C369" s="23"/>
      <c r="D369" s="23"/>
      <c r="E369" s="23"/>
      <c r="F369" s="23"/>
      <c r="G369" s="23"/>
      <c r="H369" s="23"/>
      <c r="I369" s="23"/>
      <c r="J369" s="23"/>
      <c r="K369" s="23"/>
      <c r="L369" s="2"/>
      <c r="M369" s="2"/>
      <c r="N369" s="2"/>
      <c r="O369" s="2"/>
    </row>
    <row r="370" spans="3:15" x14ac:dyDescent="0.2">
      <c r="C370" s="23"/>
      <c r="D370" s="23"/>
      <c r="E370" s="23"/>
      <c r="F370" s="23"/>
      <c r="G370" s="23"/>
      <c r="H370" s="23"/>
      <c r="I370" s="23"/>
      <c r="J370" s="23"/>
      <c r="K370" s="23"/>
      <c r="L370" s="2"/>
      <c r="M370" s="2"/>
      <c r="N370" s="2"/>
      <c r="O370" s="2"/>
    </row>
    <row r="371" spans="3:15" x14ac:dyDescent="0.2">
      <c r="C371" s="23"/>
      <c r="D371" s="23"/>
      <c r="E371" s="23"/>
      <c r="F371" s="23"/>
      <c r="G371" s="23"/>
      <c r="H371" s="23"/>
      <c r="I371" s="23"/>
      <c r="J371" s="23"/>
      <c r="K371" s="23"/>
      <c r="L371" s="2"/>
      <c r="M371" s="2"/>
      <c r="N371" s="2"/>
      <c r="O371" s="2"/>
    </row>
    <row r="372" spans="3:15" x14ac:dyDescent="0.2">
      <c r="C372" s="23"/>
      <c r="D372" s="23"/>
      <c r="E372" s="23"/>
      <c r="F372" s="23"/>
      <c r="G372" s="23"/>
      <c r="H372" s="23"/>
      <c r="I372" s="23"/>
      <c r="J372" s="23"/>
      <c r="K372" s="23"/>
      <c r="L372" s="2"/>
      <c r="M372" s="2"/>
      <c r="N372" s="2"/>
      <c r="O372" s="2"/>
    </row>
    <row r="373" spans="3:15" x14ac:dyDescent="0.2">
      <c r="C373" s="23"/>
      <c r="D373" s="23"/>
      <c r="E373" s="23"/>
      <c r="F373" s="23"/>
      <c r="G373" s="23"/>
      <c r="H373" s="23"/>
      <c r="I373" s="23"/>
      <c r="J373" s="23"/>
      <c r="K373" s="23"/>
      <c r="L373" s="2"/>
      <c r="M373" s="2"/>
      <c r="N373" s="2"/>
      <c r="O373" s="2"/>
    </row>
    <row r="374" spans="3:15" x14ac:dyDescent="0.2">
      <c r="C374" s="23"/>
      <c r="D374" s="23"/>
      <c r="E374" s="23"/>
      <c r="F374" s="23"/>
      <c r="G374" s="23"/>
      <c r="H374" s="23"/>
      <c r="I374" s="23"/>
      <c r="J374" s="23"/>
      <c r="K374" s="23"/>
      <c r="L374" s="2"/>
      <c r="M374" s="2"/>
      <c r="N374" s="2"/>
      <c r="O374" s="2"/>
    </row>
    <row r="375" spans="3:15" x14ac:dyDescent="0.2">
      <c r="C375" s="23"/>
      <c r="D375" s="23"/>
      <c r="E375" s="23"/>
      <c r="F375" s="23"/>
      <c r="G375" s="23"/>
      <c r="H375" s="23"/>
      <c r="I375" s="23"/>
      <c r="J375" s="23"/>
      <c r="K375" s="23"/>
      <c r="L375" s="2"/>
      <c r="M375" s="2"/>
      <c r="N375" s="2"/>
      <c r="O375" s="2"/>
    </row>
    <row r="376" spans="3:15" x14ac:dyDescent="0.2">
      <c r="C376" s="23"/>
      <c r="D376" s="23"/>
      <c r="E376" s="23"/>
      <c r="F376" s="23"/>
      <c r="G376" s="23"/>
      <c r="H376" s="23"/>
      <c r="I376" s="23"/>
      <c r="J376" s="23"/>
      <c r="K376" s="23"/>
      <c r="L376" s="2"/>
      <c r="M376" s="2"/>
      <c r="N376" s="2"/>
      <c r="O376" s="2"/>
    </row>
    <row r="377" spans="3:15" x14ac:dyDescent="0.2">
      <c r="C377" s="23"/>
      <c r="D377" s="23"/>
      <c r="E377" s="23"/>
      <c r="F377" s="23"/>
      <c r="G377" s="23"/>
      <c r="H377" s="23"/>
      <c r="I377" s="23"/>
      <c r="J377" s="23"/>
      <c r="K377" s="23"/>
      <c r="L377" s="2"/>
      <c r="M377" s="2"/>
      <c r="N377" s="2"/>
      <c r="O377" s="2"/>
    </row>
    <row r="378" spans="3:15" x14ac:dyDescent="0.2">
      <c r="C378" s="23"/>
      <c r="D378" s="23"/>
      <c r="E378" s="23"/>
      <c r="F378" s="23"/>
      <c r="G378" s="23"/>
      <c r="H378" s="23"/>
      <c r="I378" s="23"/>
      <c r="J378" s="23"/>
      <c r="K378" s="23"/>
      <c r="L378" s="2"/>
      <c r="M378" s="2"/>
      <c r="N378" s="2"/>
      <c r="O378" s="2"/>
    </row>
    <row r="379" spans="3:15" x14ac:dyDescent="0.2">
      <c r="C379" s="23"/>
      <c r="D379" s="23"/>
      <c r="E379" s="23"/>
      <c r="F379" s="23"/>
      <c r="G379" s="23"/>
      <c r="H379" s="23"/>
      <c r="I379" s="23"/>
      <c r="J379" s="23"/>
      <c r="K379" s="23"/>
      <c r="L379" s="2"/>
      <c r="M379" s="2"/>
      <c r="N379" s="2"/>
      <c r="O379" s="2"/>
    </row>
    <row r="380" spans="3:15" x14ac:dyDescent="0.2">
      <c r="C380" s="23"/>
      <c r="D380" s="23"/>
      <c r="E380" s="23"/>
      <c r="F380" s="23"/>
      <c r="G380" s="23"/>
      <c r="H380" s="23"/>
      <c r="I380" s="23"/>
      <c r="J380" s="23"/>
      <c r="K380" s="23"/>
      <c r="L380" s="2"/>
      <c r="M380" s="2"/>
      <c r="N380" s="2"/>
      <c r="O380" s="2"/>
    </row>
    <row r="381" spans="3:15" x14ac:dyDescent="0.2">
      <c r="C381" s="23"/>
      <c r="D381" s="23"/>
      <c r="E381" s="23"/>
      <c r="F381" s="23"/>
      <c r="G381" s="23"/>
      <c r="H381" s="23"/>
      <c r="I381" s="23"/>
      <c r="J381" s="23"/>
      <c r="K381" s="23"/>
      <c r="L381" s="2"/>
      <c r="M381" s="2"/>
      <c r="N381" s="2"/>
      <c r="O381" s="2"/>
    </row>
    <row r="382" spans="3:15" x14ac:dyDescent="0.2">
      <c r="C382" s="23"/>
      <c r="D382" s="23"/>
      <c r="E382" s="23"/>
      <c r="F382" s="23"/>
      <c r="G382" s="23"/>
      <c r="H382" s="23"/>
      <c r="I382" s="23"/>
      <c r="J382" s="23"/>
      <c r="K382" s="23"/>
      <c r="L382" s="2"/>
      <c r="M382" s="2"/>
      <c r="N382" s="2"/>
      <c r="O382" s="2"/>
    </row>
    <row r="383" spans="3:15" x14ac:dyDescent="0.2">
      <c r="C383" s="23"/>
      <c r="D383" s="23"/>
      <c r="E383" s="23"/>
      <c r="F383" s="23"/>
      <c r="G383" s="23"/>
      <c r="H383" s="23"/>
      <c r="I383" s="23"/>
      <c r="J383" s="23"/>
      <c r="K383" s="23"/>
      <c r="L383" s="2"/>
      <c r="M383" s="2"/>
      <c r="N383" s="2"/>
      <c r="O383" s="2"/>
    </row>
    <row r="384" spans="3:15" x14ac:dyDescent="0.2">
      <c r="C384" s="23"/>
      <c r="D384" s="23"/>
      <c r="E384" s="23"/>
      <c r="F384" s="23"/>
      <c r="G384" s="23"/>
      <c r="H384" s="23"/>
      <c r="I384" s="23"/>
      <c r="J384" s="23"/>
      <c r="K384" s="23"/>
      <c r="L384" s="2"/>
      <c r="M384" s="2"/>
      <c r="N384" s="2"/>
      <c r="O384" s="2"/>
    </row>
    <row r="385" spans="3:15" x14ac:dyDescent="0.2">
      <c r="C385" s="23"/>
      <c r="D385" s="23"/>
      <c r="E385" s="23"/>
      <c r="F385" s="23"/>
      <c r="G385" s="23"/>
      <c r="H385" s="23"/>
      <c r="I385" s="23"/>
      <c r="J385" s="23"/>
      <c r="K385" s="23"/>
      <c r="L385" s="2"/>
      <c r="M385" s="2"/>
      <c r="N385" s="2"/>
      <c r="O385" s="2"/>
    </row>
    <row r="386" spans="3:15" x14ac:dyDescent="0.2">
      <c r="C386" s="23"/>
      <c r="D386" s="23"/>
      <c r="E386" s="23"/>
      <c r="F386" s="23"/>
      <c r="G386" s="23"/>
      <c r="H386" s="23"/>
      <c r="I386" s="23"/>
      <c r="J386" s="23"/>
      <c r="K386" s="23"/>
      <c r="L386" s="2"/>
      <c r="M386" s="2"/>
      <c r="N386" s="2"/>
      <c r="O386" s="2"/>
    </row>
    <row r="387" spans="3:15" x14ac:dyDescent="0.2">
      <c r="C387" s="23"/>
      <c r="D387" s="23"/>
      <c r="E387" s="23"/>
      <c r="F387" s="23"/>
      <c r="G387" s="23"/>
      <c r="H387" s="23"/>
      <c r="I387" s="23"/>
      <c r="J387" s="23"/>
      <c r="K387" s="23"/>
      <c r="L387" s="2"/>
      <c r="M387" s="2"/>
      <c r="N387" s="2"/>
      <c r="O387" s="2"/>
    </row>
    <row r="388" spans="3:15" x14ac:dyDescent="0.2">
      <c r="C388" s="23"/>
      <c r="D388" s="23"/>
      <c r="E388" s="23"/>
      <c r="F388" s="23"/>
      <c r="G388" s="23"/>
      <c r="H388" s="23"/>
      <c r="I388" s="23"/>
      <c r="J388" s="23"/>
      <c r="K388" s="23"/>
      <c r="L388" s="2"/>
      <c r="M388" s="2"/>
      <c r="N388" s="2"/>
      <c r="O388" s="2"/>
    </row>
    <row r="389" spans="3:15" x14ac:dyDescent="0.2">
      <c r="C389" s="23"/>
      <c r="D389" s="23"/>
      <c r="E389" s="23"/>
      <c r="F389" s="23"/>
      <c r="G389" s="23"/>
      <c r="H389" s="23"/>
      <c r="I389" s="23"/>
      <c r="J389" s="23"/>
      <c r="K389" s="23"/>
      <c r="L389" s="2"/>
      <c r="M389" s="2"/>
      <c r="N389" s="2"/>
      <c r="O389" s="2"/>
    </row>
    <row r="390" spans="3:15" x14ac:dyDescent="0.2">
      <c r="C390" s="23"/>
      <c r="D390" s="23"/>
      <c r="E390" s="23"/>
      <c r="F390" s="23"/>
      <c r="G390" s="23"/>
      <c r="H390" s="23"/>
      <c r="I390" s="23"/>
      <c r="J390" s="23"/>
      <c r="K390" s="23"/>
      <c r="L390" s="2"/>
      <c r="M390" s="2"/>
      <c r="N390" s="2"/>
      <c r="O390" s="2"/>
    </row>
    <row r="391" spans="3:15" x14ac:dyDescent="0.2">
      <c r="C391" s="23"/>
      <c r="D391" s="23"/>
      <c r="E391" s="23"/>
      <c r="F391" s="23"/>
      <c r="G391" s="23"/>
      <c r="H391" s="23"/>
      <c r="I391" s="23"/>
      <c r="J391" s="23"/>
      <c r="K391" s="23"/>
      <c r="L391" s="2"/>
      <c r="M391" s="2"/>
      <c r="N391" s="2"/>
      <c r="O391" s="2"/>
    </row>
    <row r="392" spans="3:15" x14ac:dyDescent="0.2">
      <c r="C392" s="23"/>
      <c r="D392" s="23"/>
      <c r="E392" s="23"/>
      <c r="F392" s="23"/>
      <c r="G392" s="23"/>
      <c r="H392" s="23"/>
      <c r="I392" s="23"/>
      <c r="J392" s="23"/>
      <c r="K392" s="23"/>
      <c r="L392" s="2"/>
      <c r="M392" s="2"/>
      <c r="N392" s="2"/>
      <c r="O392" s="2"/>
    </row>
    <row r="393" spans="3:15" x14ac:dyDescent="0.2">
      <c r="C393" s="23"/>
      <c r="D393" s="23"/>
      <c r="E393" s="23"/>
      <c r="F393" s="23"/>
      <c r="G393" s="23"/>
      <c r="H393" s="23"/>
      <c r="I393" s="23"/>
      <c r="J393" s="23"/>
      <c r="K393" s="23"/>
      <c r="L393" s="2"/>
      <c r="M393" s="2"/>
      <c r="N393" s="2"/>
      <c r="O393" s="2"/>
    </row>
    <row r="394" spans="3:15" x14ac:dyDescent="0.2">
      <c r="C394" s="23"/>
      <c r="D394" s="23"/>
      <c r="E394" s="23"/>
      <c r="F394" s="23"/>
      <c r="G394" s="23"/>
      <c r="H394" s="23"/>
      <c r="I394" s="23"/>
      <c r="J394" s="23"/>
      <c r="K394" s="23"/>
      <c r="L394" s="2"/>
      <c r="M394" s="2"/>
      <c r="N394" s="2"/>
      <c r="O394" s="2"/>
    </row>
    <row r="395" spans="3:15" x14ac:dyDescent="0.2">
      <c r="C395" s="23"/>
      <c r="D395" s="23"/>
      <c r="E395" s="23"/>
      <c r="F395" s="23"/>
      <c r="G395" s="23"/>
      <c r="H395" s="23"/>
      <c r="I395" s="23"/>
      <c r="J395" s="23"/>
      <c r="K395" s="23"/>
      <c r="L395" s="2"/>
      <c r="M395" s="2"/>
      <c r="N395" s="2"/>
      <c r="O395" s="2"/>
    </row>
    <row r="396" spans="3:15" x14ac:dyDescent="0.2">
      <c r="C396" s="23"/>
      <c r="D396" s="23"/>
      <c r="E396" s="23"/>
      <c r="F396" s="23"/>
      <c r="G396" s="23"/>
      <c r="H396" s="23"/>
      <c r="I396" s="23"/>
      <c r="J396" s="23"/>
      <c r="K396" s="23"/>
      <c r="L396" s="2"/>
      <c r="M396" s="2"/>
      <c r="N396" s="2"/>
      <c r="O396" s="2"/>
    </row>
    <row r="397" spans="3:15" x14ac:dyDescent="0.2">
      <c r="C397" s="23"/>
      <c r="D397" s="23"/>
      <c r="E397" s="23"/>
      <c r="F397" s="23"/>
      <c r="G397" s="23"/>
      <c r="H397" s="23"/>
      <c r="I397" s="23"/>
      <c r="J397" s="23"/>
      <c r="K397" s="23"/>
      <c r="L397" s="2"/>
      <c r="M397" s="2"/>
      <c r="N397" s="2"/>
      <c r="O397" s="2"/>
    </row>
    <row r="398" spans="3:15" x14ac:dyDescent="0.2">
      <c r="C398" s="23"/>
      <c r="D398" s="23"/>
      <c r="E398" s="23"/>
      <c r="F398" s="23"/>
      <c r="G398" s="23"/>
      <c r="H398" s="23"/>
      <c r="I398" s="23"/>
      <c r="J398" s="23"/>
      <c r="K398" s="23"/>
      <c r="L398" s="2"/>
      <c r="M398" s="2"/>
      <c r="N398" s="2"/>
      <c r="O398" s="2"/>
    </row>
    <row r="399" spans="3:15" x14ac:dyDescent="0.2">
      <c r="C399" s="23"/>
      <c r="D399" s="23"/>
      <c r="E399" s="23"/>
      <c r="F399" s="23"/>
      <c r="G399" s="23"/>
      <c r="H399" s="23"/>
      <c r="I399" s="23"/>
      <c r="J399" s="23"/>
      <c r="K399" s="23"/>
      <c r="L399" s="2"/>
      <c r="M399" s="2"/>
      <c r="N399" s="2"/>
      <c r="O399" s="2"/>
    </row>
    <row r="400" spans="3:15" x14ac:dyDescent="0.2">
      <c r="C400" s="23"/>
      <c r="D400" s="23"/>
      <c r="E400" s="23"/>
      <c r="F400" s="23"/>
      <c r="G400" s="23"/>
      <c r="H400" s="23"/>
      <c r="I400" s="23"/>
      <c r="J400" s="23"/>
      <c r="K400" s="23"/>
      <c r="L400" s="2"/>
      <c r="M400" s="2"/>
      <c r="N400" s="2"/>
      <c r="O400" s="2"/>
    </row>
    <row r="401" spans="3:15" x14ac:dyDescent="0.2">
      <c r="C401" s="23"/>
      <c r="D401" s="23"/>
      <c r="E401" s="23"/>
      <c r="F401" s="23"/>
      <c r="G401" s="23"/>
      <c r="H401" s="23"/>
      <c r="I401" s="23"/>
      <c r="J401" s="23"/>
      <c r="K401" s="23"/>
      <c r="L401" s="2"/>
      <c r="M401" s="2"/>
      <c r="N401" s="2"/>
      <c r="O401" s="2"/>
    </row>
    <row r="402" spans="3:15" x14ac:dyDescent="0.2">
      <c r="C402" s="23"/>
      <c r="D402" s="23"/>
      <c r="E402" s="23"/>
      <c r="F402" s="23"/>
      <c r="G402" s="23"/>
      <c r="H402" s="23"/>
      <c r="I402" s="23"/>
      <c r="J402" s="23"/>
      <c r="K402" s="23"/>
      <c r="L402" s="2"/>
      <c r="M402" s="2"/>
      <c r="N402" s="2"/>
      <c r="O402" s="2"/>
    </row>
    <row r="403" spans="3:15" x14ac:dyDescent="0.2">
      <c r="C403" s="23"/>
      <c r="D403" s="23"/>
      <c r="E403" s="23"/>
      <c r="F403" s="23"/>
      <c r="G403" s="23"/>
      <c r="H403" s="23"/>
      <c r="I403" s="23"/>
      <c r="J403" s="23"/>
      <c r="K403" s="23"/>
      <c r="L403" s="2"/>
      <c r="M403" s="2"/>
      <c r="N403" s="2"/>
      <c r="O403" s="2"/>
    </row>
    <row r="404" spans="3:15" x14ac:dyDescent="0.2">
      <c r="C404" s="23"/>
      <c r="D404" s="23"/>
      <c r="E404" s="23"/>
      <c r="F404" s="23"/>
      <c r="G404" s="23"/>
      <c r="H404" s="23"/>
      <c r="I404" s="23"/>
      <c r="J404" s="23"/>
      <c r="K404" s="23"/>
      <c r="L404" s="2"/>
      <c r="M404" s="2"/>
      <c r="N404" s="2"/>
      <c r="O404" s="2"/>
    </row>
    <row r="405" spans="3:15" x14ac:dyDescent="0.2">
      <c r="C405" s="23"/>
      <c r="D405" s="23"/>
      <c r="E405" s="23"/>
      <c r="F405" s="23"/>
      <c r="G405" s="23"/>
      <c r="H405" s="23"/>
      <c r="I405" s="23"/>
      <c r="J405" s="23"/>
      <c r="K405" s="23"/>
      <c r="L405" s="2"/>
      <c r="M405" s="2"/>
      <c r="N405" s="2"/>
      <c r="O405" s="2"/>
    </row>
    <row r="406" spans="3:15" x14ac:dyDescent="0.2">
      <c r="C406" s="23"/>
      <c r="D406" s="23"/>
      <c r="E406" s="23"/>
      <c r="F406" s="23"/>
      <c r="G406" s="23"/>
      <c r="H406" s="23"/>
      <c r="I406" s="23"/>
      <c r="J406" s="23"/>
      <c r="K406" s="23"/>
      <c r="L406" s="2"/>
      <c r="M406" s="2"/>
      <c r="N406" s="2"/>
      <c r="O406" s="2"/>
    </row>
    <row r="407" spans="3:15" x14ac:dyDescent="0.2">
      <c r="C407" s="23"/>
      <c r="D407" s="23"/>
      <c r="E407" s="23"/>
      <c r="F407" s="23"/>
      <c r="G407" s="23"/>
      <c r="H407" s="23"/>
      <c r="I407" s="23"/>
      <c r="J407" s="23"/>
      <c r="K407" s="23"/>
      <c r="L407" s="2"/>
      <c r="M407" s="2"/>
      <c r="N407" s="2"/>
      <c r="O407" s="2"/>
    </row>
    <row r="408" spans="3:15" x14ac:dyDescent="0.2">
      <c r="C408" s="23"/>
      <c r="D408" s="23"/>
      <c r="E408" s="23"/>
      <c r="F408" s="23"/>
      <c r="G408" s="23"/>
      <c r="H408" s="23"/>
      <c r="I408" s="23"/>
      <c r="J408" s="23"/>
      <c r="K408" s="23"/>
      <c r="L408" s="2"/>
      <c r="M408" s="2"/>
      <c r="N408" s="2"/>
      <c r="O408" s="2"/>
    </row>
    <row r="409" spans="3:15" x14ac:dyDescent="0.2">
      <c r="C409" s="23"/>
      <c r="D409" s="23"/>
      <c r="E409" s="23"/>
      <c r="F409" s="23"/>
      <c r="G409" s="23"/>
      <c r="H409" s="23"/>
      <c r="I409" s="23"/>
      <c r="J409" s="23"/>
      <c r="K409" s="23"/>
      <c r="L409" s="2"/>
      <c r="M409" s="2"/>
      <c r="N409" s="2"/>
      <c r="O409" s="2"/>
    </row>
    <row r="410" spans="3:15" x14ac:dyDescent="0.2">
      <c r="C410" s="23"/>
      <c r="D410" s="23"/>
      <c r="E410" s="23"/>
      <c r="F410" s="23"/>
      <c r="G410" s="23"/>
      <c r="H410" s="23"/>
      <c r="I410" s="23"/>
      <c r="J410" s="23"/>
      <c r="K410" s="23"/>
      <c r="L410" s="2"/>
      <c r="M410" s="2"/>
      <c r="N410" s="2"/>
      <c r="O410" s="2"/>
    </row>
    <row r="411" spans="3:15" x14ac:dyDescent="0.2">
      <c r="C411" s="23"/>
      <c r="D411" s="23"/>
      <c r="E411" s="23"/>
      <c r="F411" s="23"/>
      <c r="G411" s="23"/>
      <c r="H411" s="23"/>
      <c r="I411" s="23"/>
      <c r="J411" s="23"/>
      <c r="K411" s="23"/>
      <c r="L411" s="2"/>
      <c r="M411" s="2"/>
      <c r="N411" s="2"/>
      <c r="O411" s="2"/>
    </row>
    <row r="412" spans="3:15" x14ac:dyDescent="0.2">
      <c r="C412" s="23"/>
      <c r="D412" s="23"/>
      <c r="E412" s="23"/>
      <c r="F412" s="23"/>
      <c r="G412" s="23"/>
      <c r="H412" s="23"/>
      <c r="I412" s="23"/>
      <c r="J412" s="23"/>
      <c r="K412" s="23"/>
      <c r="L412" s="2"/>
      <c r="M412" s="2"/>
      <c r="N412" s="2"/>
      <c r="O412" s="2"/>
    </row>
    <row r="413" spans="3:15" x14ac:dyDescent="0.2">
      <c r="C413" s="23"/>
      <c r="D413" s="23"/>
      <c r="E413" s="23"/>
      <c r="F413" s="23"/>
      <c r="G413" s="23"/>
      <c r="H413" s="23"/>
      <c r="I413" s="23"/>
      <c r="J413" s="23"/>
      <c r="K413" s="23"/>
      <c r="L413" s="2"/>
      <c r="M413" s="2"/>
      <c r="N413" s="2"/>
      <c r="O413" s="2"/>
    </row>
    <row r="414" spans="3:15" x14ac:dyDescent="0.2">
      <c r="C414" s="23"/>
      <c r="D414" s="23"/>
      <c r="E414" s="23"/>
      <c r="F414" s="23"/>
      <c r="G414" s="23"/>
      <c r="H414" s="23"/>
      <c r="I414" s="23"/>
      <c r="J414" s="23"/>
      <c r="K414" s="23"/>
      <c r="L414" s="2"/>
      <c r="M414" s="2"/>
      <c r="N414" s="2"/>
      <c r="O414" s="2"/>
    </row>
    <row r="415" spans="3:15" x14ac:dyDescent="0.2">
      <c r="C415" s="23"/>
      <c r="D415" s="23"/>
      <c r="E415" s="23"/>
      <c r="F415" s="23"/>
      <c r="G415" s="23"/>
      <c r="H415" s="23"/>
      <c r="I415" s="23"/>
      <c r="J415" s="23"/>
      <c r="K415" s="23"/>
      <c r="L415" s="2"/>
      <c r="M415" s="2"/>
      <c r="N415" s="2"/>
      <c r="O415" s="2"/>
    </row>
    <row r="416" spans="3:15" x14ac:dyDescent="0.2">
      <c r="C416" s="23"/>
      <c r="D416" s="23"/>
      <c r="E416" s="23"/>
      <c r="F416" s="23"/>
      <c r="G416" s="23"/>
      <c r="H416" s="23"/>
      <c r="I416" s="23"/>
      <c r="J416" s="23"/>
      <c r="K416" s="23"/>
      <c r="L416" s="2"/>
      <c r="M416" s="2"/>
      <c r="N416" s="2"/>
      <c r="O416" s="2"/>
    </row>
    <row r="417" spans="3:15" x14ac:dyDescent="0.2">
      <c r="C417" s="23"/>
      <c r="D417" s="23"/>
      <c r="E417" s="23"/>
      <c r="F417" s="23"/>
      <c r="G417" s="23"/>
      <c r="H417" s="23"/>
      <c r="I417" s="23"/>
      <c r="J417" s="23"/>
      <c r="K417" s="23"/>
      <c r="L417" s="2"/>
      <c r="M417" s="2"/>
      <c r="N417" s="2"/>
      <c r="O417" s="2"/>
    </row>
    <row r="418" spans="3:15" x14ac:dyDescent="0.2">
      <c r="C418" s="23"/>
      <c r="D418" s="23"/>
      <c r="E418" s="23"/>
      <c r="F418" s="23"/>
      <c r="G418" s="23"/>
      <c r="H418" s="23"/>
      <c r="I418" s="23"/>
      <c r="J418" s="23"/>
      <c r="K418" s="23"/>
      <c r="L418" s="2"/>
      <c r="M418" s="2"/>
      <c r="N418" s="2"/>
      <c r="O418" s="2"/>
    </row>
    <row r="419" spans="3:15" x14ac:dyDescent="0.2">
      <c r="C419" s="23"/>
      <c r="D419" s="23"/>
      <c r="E419" s="23"/>
      <c r="F419" s="23"/>
      <c r="G419" s="23"/>
      <c r="H419" s="23"/>
      <c r="I419" s="23"/>
      <c r="J419" s="23"/>
      <c r="K419" s="23"/>
      <c r="L419" s="2"/>
      <c r="M419" s="2"/>
      <c r="N419" s="2"/>
      <c r="O419" s="2"/>
    </row>
    <row r="420" spans="3:15" x14ac:dyDescent="0.2">
      <c r="C420" s="23"/>
      <c r="D420" s="23"/>
      <c r="E420" s="23"/>
      <c r="F420" s="23"/>
      <c r="G420" s="23"/>
      <c r="H420" s="23"/>
      <c r="I420" s="23"/>
      <c r="J420" s="23"/>
      <c r="K420" s="23"/>
      <c r="L420" s="2"/>
      <c r="M420" s="2"/>
      <c r="N420" s="2"/>
      <c r="O420" s="2"/>
    </row>
    <row r="421" spans="3:15" x14ac:dyDescent="0.2">
      <c r="C421" s="23"/>
      <c r="D421" s="23"/>
      <c r="E421" s="23"/>
      <c r="F421" s="23"/>
      <c r="G421" s="23"/>
      <c r="H421" s="23"/>
      <c r="I421" s="23"/>
      <c r="J421" s="23"/>
      <c r="K421" s="23"/>
      <c r="L421" s="2"/>
      <c r="M421" s="2"/>
      <c r="N421" s="2"/>
      <c r="O421" s="2"/>
    </row>
    <row r="422" spans="3:15" x14ac:dyDescent="0.2">
      <c r="C422" s="23"/>
      <c r="D422" s="23"/>
      <c r="E422" s="23"/>
      <c r="F422" s="23"/>
      <c r="G422" s="23"/>
      <c r="H422" s="23"/>
      <c r="I422" s="23"/>
      <c r="J422" s="23"/>
      <c r="K422" s="23"/>
      <c r="L422" s="2"/>
      <c r="M422" s="2"/>
      <c r="N422" s="2"/>
      <c r="O422" s="2"/>
    </row>
    <row r="423" spans="3:15" x14ac:dyDescent="0.2">
      <c r="C423" s="23"/>
      <c r="D423" s="23"/>
      <c r="E423" s="23"/>
      <c r="F423" s="23"/>
      <c r="G423" s="23"/>
      <c r="H423" s="23"/>
      <c r="I423" s="23"/>
      <c r="J423" s="23"/>
      <c r="K423" s="23"/>
      <c r="L423" s="2"/>
      <c r="M423" s="2"/>
      <c r="N423" s="2"/>
      <c r="O423" s="2"/>
    </row>
    <row r="424" spans="3:15" x14ac:dyDescent="0.2">
      <c r="C424" s="23"/>
      <c r="D424" s="23"/>
      <c r="E424" s="23"/>
      <c r="F424" s="23"/>
      <c r="G424" s="23"/>
      <c r="H424" s="23"/>
      <c r="I424" s="23"/>
      <c r="J424" s="23"/>
      <c r="K424" s="23"/>
      <c r="L424" s="2"/>
      <c r="M424" s="2"/>
      <c r="N424" s="2"/>
      <c r="O424" s="2"/>
    </row>
    <row r="425" spans="3:15" x14ac:dyDescent="0.2">
      <c r="C425" s="23"/>
      <c r="D425" s="23"/>
      <c r="E425" s="23"/>
      <c r="F425" s="23"/>
      <c r="G425" s="23"/>
      <c r="H425" s="23"/>
      <c r="I425" s="23"/>
      <c r="J425" s="23"/>
      <c r="K425" s="23"/>
      <c r="L425" s="2"/>
      <c r="M425" s="2"/>
      <c r="N425" s="2"/>
      <c r="O425" s="2"/>
    </row>
    <row r="426" spans="3:15" x14ac:dyDescent="0.2">
      <c r="C426" s="23"/>
      <c r="D426" s="23"/>
      <c r="E426" s="23"/>
      <c r="F426" s="23"/>
      <c r="G426" s="23"/>
      <c r="H426" s="23"/>
      <c r="I426" s="23"/>
      <c r="J426" s="23"/>
      <c r="K426" s="23"/>
      <c r="L426" s="2"/>
      <c r="M426" s="2"/>
      <c r="N426" s="2"/>
      <c r="O426" s="2"/>
    </row>
    <row r="427" spans="3:15" x14ac:dyDescent="0.2">
      <c r="C427" s="23"/>
      <c r="D427" s="23"/>
      <c r="E427" s="23"/>
      <c r="F427" s="23"/>
      <c r="G427" s="23"/>
      <c r="H427" s="23"/>
      <c r="I427" s="23"/>
      <c r="J427" s="23"/>
      <c r="K427" s="23"/>
      <c r="L427" s="2"/>
      <c r="M427" s="2"/>
      <c r="N427" s="2"/>
      <c r="O427" s="2"/>
    </row>
    <row r="428" spans="3:15" x14ac:dyDescent="0.2">
      <c r="C428" s="23"/>
      <c r="D428" s="23"/>
      <c r="E428" s="23"/>
      <c r="F428" s="23"/>
      <c r="G428" s="23"/>
      <c r="H428" s="23"/>
      <c r="I428" s="23"/>
      <c r="J428" s="23"/>
      <c r="K428" s="23"/>
      <c r="L428" s="2"/>
      <c r="M428" s="2"/>
      <c r="N428" s="2"/>
      <c r="O428" s="2"/>
    </row>
    <row r="429" spans="3:15" x14ac:dyDescent="0.2">
      <c r="C429" s="23"/>
      <c r="D429" s="23"/>
      <c r="E429" s="23"/>
      <c r="F429" s="23"/>
      <c r="G429" s="23"/>
      <c r="H429" s="23"/>
      <c r="I429" s="23"/>
      <c r="J429" s="23"/>
      <c r="K429" s="23"/>
      <c r="L429" s="2"/>
      <c r="M429" s="2"/>
      <c r="N429" s="2"/>
      <c r="O429" s="2"/>
    </row>
    <row r="430" spans="3:15" x14ac:dyDescent="0.2">
      <c r="C430" s="23"/>
      <c r="D430" s="23"/>
      <c r="E430" s="23"/>
      <c r="F430" s="23"/>
      <c r="G430" s="23"/>
      <c r="H430" s="23"/>
      <c r="I430" s="23"/>
      <c r="J430" s="23"/>
      <c r="K430" s="23"/>
      <c r="L430" s="2"/>
      <c r="M430" s="2"/>
      <c r="N430" s="2"/>
      <c r="O430" s="2"/>
    </row>
    <row r="431" spans="3:15" x14ac:dyDescent="0.2">
      <c r="C431" s="23"/>
      <c r="D431" s="23"/>
      <c r="E431" s="23"/>
      <c r="F431" s="23"/>
      <c r="G431" s="23"/>
      <c r="H431" s="23"/>
      <c r="I431" s="23"/>
      <c r="J431" s="23"/>
      <c r="K431" s="23"/>
      <c r="L431" s="2"/>
      <c r="M431" s="2"/>
      <c r="N431" s="2"/>
      <c r="O431" s="2"/>
    </row>
    <row r="432" spans="3:15" x14ac:dyDescent="0.2">
      <c r="C432" s="23"/>
      <c r="D432" s="23"/>
      <c r="E432" s="23"/>
      <c r="F432" s="23"/>
      <c r="G432" s="23"/>
      <c r="H432" s="23"/>
      <c r="I432" s="23"/>
      <c r="J432" s="23"/>
      <c r="K432" s="23"/>
      <c r="L432" s="2"/>
      <c r="M432" s="2"/>
      <c r="N432" s="2"/>
      <c r="O432" s="2"/>
    </row>
    <row r="433" spans="3:15" x14ac:dyDescent="0.2">
      <c r="C433" s="23"/>
      <c r="D433" s="23"/>
      <c r="E433" s="23"/>
      <c r="F433" s="23"/>
      <c r="G433" s="23"/>
      <c r="H433" s="23"/>
      <c r="I433" s="23"/>
      <c r="J433" s="23"/>
      <c r="K433" s="23"/>
      <c r="L433" s="2"/>
      <c r="M433" s="2"/>
      <c r="N433" s="2"/>
      <c r="O433" s="2"/>
    </row>
    <row r="434" spans="3:15" x14ac:dyDescent="0.2">
      <c r="C434" s="23"/>
      <c r="D434" s="23"/>
      <c r="E434" s="23"/>
      <c r="F434" s="23"/>
      <c r="G434" s="23"/>
      <c r="H434" s="23"/>
      <c r="I434" s="23"/>
      <c r="J434" s="23"/>
      <c r="K434" s="23"/>
      <c r="L434" s="2"/>
      <c r="M434" s="2"/>
      <c r="N434" s="2"/>
      <c r="O434" s="2"/>
    </row>
    <row r="435" spans="3:15" x14ac:dyDescent="0.2">
      <c r="C435" s="23"/>
      <c r="D435" s="23"/>
      <c r="E435" s="23"/>
      <c r="F435" s="23"/>
      <c r="G435" s="23"/>
      <c r="H435" s="23"/>
      <c r="I435" s="23"/>
      <c r="J435" s="23"/>
      <c r="K435" s="23"/>
      <c r="L435" s="2"/>
      <c r="M435" s="2"/>
      <c r="N435" s="2"/>
      <c r="O435" s="2"/>
    </row>
    <row r="436" spans="3:15" x14ac:dyDescent="0.2">
      <c r="C436" s="23"/>
      <c r="D436" s="23"/>
      <c r="E436" s="23"/>
      <c r="F436" s="23"/>
      <c r="G436" s="23"/>
      <c r="H436" s="23"/>
      <c r="I436" s="23"/>
      <c r="J436" s="23"/>
      <c r="K436" s="23"/>
      <c r="L436" s="2"/>
      <c r="M436" s="2"/>
      <c r="N436" s="2"/>
      <c r="O436" s="2"/>
    </row>
    <row r="437" spans="3:15" x14ac:dyDescent="0.2">
      <c r="C437" s="23"/>
      <c r="D437" s="23"/>
      <c r="E437" s="23"/>
      <c r="F437" s="23"/>
      <c r="G437" s="23"/>
      <c r="H437" s="23"/>
      <c r="I437" s="23"/>
      <c r="J437" s="23"/>
      <c r="K437" s="23"/>
      <c r="L437" s="2"/>
      <c r="M437" s="2"/>
      <c r="N437" s="2"/>
      <c r="O437" s="2"/>
    </row>
    <row r="438" spans="3:15" x14ac:dyDescent="0.2">
      <c r="C438" s="23"/>
      <c r="D438" s="23"/>
      <c r="E438" s="23"/>
      <c r="F438" s="23"/>
      <c r="G438" s="23"/>
      <c r="H438" s="23"/>
      <c r="I438" s="23"/>
      <c r="J438" s="23"/>
      <c r="K438" s="23"/>
      <c r="L438" s="2"/>
      <c r="M438" s="2"/>
      <c r="N438" s="2"/>
      <c r="O438" s="2"/>
    </row>
  </sheetData>
  <phoneticPr fontId="0" type="noConversion"/>
  <printOptions horizontalCentered="1"/>
  <pageMargins left="0.1" right="0.1" top="0.41" bottom="0.46" header="0.3" footer="0.2"/>
  <pageSetup paperSize="5" scale="78" fitToHeight="21" orientation="landscape" r:id="rId1"/>
  <headerFooter alignWithMargins="0">
    <oddHeader xml:space="preserve">&amp;C&amp;"Times New Roman,Bold"&amp;18
</oddHeader>
    <oddFooter>&amp;C&amp;"Times New Roman,Regular"&amp;P&amp;R&amp;A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109375" defaultRowHeight="10.199999999999999" x14ac:dyDescent="0.2"/>
  <cols>
    <col min="1" max="1" width="5.6640625" style="2" customWidth="1"/>
    <col min="2" max="2" width="23.6640625" style="2" customWidth="1"/>
    <col min="3" max="3" width="14.109375" style="3" customWidth="1"/>
    <col min="4" max="4" width="13.88671875" style="3" customWidth="1"/>
    <col min="5" max="5" width="12" style="3" bestFit="1" customWidth="1"/>
    <col min="6" max="7" width="10.6640625" style="3" bestFit="1" customWidth="1"/>
    <col min="8" max="8" width="11.6640625" style="3" customWidth="1"/>
    <col min="9" max="9" width="10.5546875" style="3" customWidth="1"/>
    <col min="10" max="10" width="10.6640625" style="3" bestFit="1" customWidth="1"/>
    <col min="11" max="11" width="11.109375" style="3" customWidth="1"/>
    <col min="12" max="12" width="11.6640625" style="3" customWidth="1"/>
    <col min="13" max="13" width="9" style="3" bestFit="1" customWidth="1"/>
    <col min="14" max="14" width="7.6640625" style="3" bestFit="1" customWidth="1"/>
    <col min="15" max="15" width="10.5546875" style="3" customWidth="1"/>
    <col min="16" max="16" width="8.33203125" style="3" customWidth="1"/>
    <col min="17" max="17" width="12.109375" style="3" customWidth="1"/>
    <col min="18" max="18" width="9.5546875" style="3" customWidth="1"/>
    <col min="19" max="19" width="9.44140625" style="3" customWidth="1"/>
    <col min="20" max="20" width="12.88671875" style="3" customWidth="1"/>
    <col min="21" max="21" width="9.5546875" style="3" customWidth="1"/>
    <col min="22" max="22" width="8.33203125" style="3" customWidth="1"/>
    <col min="23" max="23" width="7.88671875" style="3" bestFit="1" customWidth="1"/>
    <col min="24" max="24" width="9" style="3" bestFit="1" customWidth="1"/>
    <col min="25" max="25" width="9.88671875" style="3" customWidth="1"/>
    <col min="26" max="26" width="8.44140625" style="3" customWidth="1"/>
    <col min="27" max="27" width="10.5546875" style="3" customWidth="1"/>
    <col min="28" max="28" width="10.6640625" style="3" customWidth="1"/>
    <col min="29" max="29" width="12" style="2" bestFit="1" customWidth="1"/>
    <col min="30" max="16384" width="9.109375" style="2"/>
  </cols>
  <sheetData>
    <row r="1" spans="1:37" ht="15.6" x14ac:dyDescent="0.3">
      <c r="H1" s="32" t="s">
        <v>598</v>
      </c>
    </row>
    <row r="2" spans="1:37" s="21" customFormat="1" ht="55.2" x14ac:dyDescent="0.2">
      <c r="A2" s="1" t="s">
        <v>184</v>
      </c>
      <c r="B2" s="1" t="s">
        <v>186</v>
      </c>
      <c r="C2" s="25" t="s">
        <v>596</v>
      </c>
      <c r="D2" s="25" t="s">
        <v>599</v>
      </c>
      <c r="E2" s="13" t="s">
        <v>178</v>
      </c>
      <c r="F2" s="13" t="s">
        <v>373</v>
      </c>
      <c r="G2" s="13" t="s">
        <v>179</v>
      </c>
      <c r="H2" s="13" t="s">
        <v>180</v>
      </c>
      <c r="I2" s="13" t="s">
        <v>181</v>
      </c>
      <c r="J2" s="13" t="s">
        <v>182</v>
      </c>
      <c r="K2" s="13" t="s">
        <v>374</v>
      </c>
      <c r="L2" s="13" t="s">
        <v>375</v>
      </c>
      <c r="M2" s="13" t="s">
        <v>183</v>
      </c>
      <c r="N2" s="13" t="s">
        <v>376</v>
      </c>
      <c r="O2" s="13" t="s">
        <v>367</v>
      </c>
      <c r="P2" s="13" t="s">
        <v>377</v>
      </c>
      <c r="Q2" s="13" t="s">
        <v>368</v>
      </c>
      <c r="R2" s="13" t="s">
        <v>565</v>
      </c>
      <c r="S2" s="13" t="s">
        <v>369</v>
      </c>
      <c r="T2" s="13" t="s">
        <v>378</v>
      </c>
      <c r="U2" s="13" t="s">
        <v>379</v>
      </c>
      <c r="V2" s="13" t="s">
        <v>380</v>
      </c>
      <c r="W2" s="13" t="s">
        <v>381</v>
      </c>
      <c r="X2" s="13" t="s">
        <v>382</v>
      </c>
      <c r="Y2" s="13" t="s">
        <v>383</v>
      </c>
      <c r="Z2" s="13" t="s">
        <v>370</v>
      </c>
      <c r="AA2" s="13" t="s">
        <v>384</v>
      </c>
      <c r="AB2" s="13" t="s">
        <v>371</v>
      </c>
    </row>
    <row r="3" spans="1:37" x14ac:dyDescent="0.2">
      <c r="A3" s="42" t="s">
        <v>1</v>
      </c>
      <c r="B3" s="42" t="s">
        <v>390</v>
      </c>
      <c r="C3" s="23">
        <v>20227784.010000002</v>
      </c>
      <c r="D3" s="43">
        <v>19356939.470000003</v>
      </c>
      <c r="E3" s="23">
        <v>11332877.990000002</v>
      </c>
      <c r="F3" s="23">
        <v>484722.47</v>
      </c>
      <c r="G3" s="23">
        <v>725934.67999999935</v>
      </c>
      <c r="H3" s="23">
        <v>844280.79</v>
      </c>
      <c r="I3" s="43">
        <v>805748.22</v>
      </c>
      <c r="J3" s="23">
        <v>560475.4</v>
      </c>
      <c r="K3" s="23">
        <v>1383165.24</v>
      </c>
      <c r="L3" s="23">
        <v>1805010.04</v>
      </c>
      <c r="M3" s="23">
        <v>0</v>
      </c>
      <c r="N3" s="23">
        <v>0</v>
      </c>
      <c r="O3" s="23">
        <v>1147890.1299999999</v>
      </c>
      <c r="P3" s="23">
        <v>0</v>
      </c>
      <c r="Q3" s="23">
        <v>266834.51</v>
      </c>
      <c r="R3" s="23">
        <v>0</v>
      </c>
      <c r="S3" s="23">
        <v>0</v>
      </c>
      <c r="T3" s="23">
        <v>0</v>
      </c>
      <c r="U3" s="23">
        <v>0</v>
      </c>
      <c r="V3" s="23">
        <v>0</v>
      </c>
      <c r="W3" s="23">
        <v>0</v>
      </c>
      <c r="X3" s="23">
        <v>0</v>
      </c>
      <c r="Y3" s="23">
        <v>92646.63</v>
      </c>
      <c r="Z3" s="23">
        <v>0</v>
      </c>
      <c r="AA3" s="23">
        <v>778197.91</v>
      </c>
      <c r="AB3" s="23">
        <v>119580</v>
      </c>
      <c r="AC3" s="42">
        <f>E3+F3+G3+H3+I3+J3+K3+L3+M3+N3+O3+P3+Q3+R3+S3</f>
        <v>19356939.470000006</v>
      </c>
      <c r="AD3" s="42"/>
      <c r="AE3" s="42"/>
      <c r="AF3" s="42"/>
      <c r="AG3" s="42"/>
      <c r="AH3" s="42"/>
      <c r="AI3" s="42"/>
    </row>
    <row r="4" spans="1:37" ht="13.2" x14ac:dyDescent="0.25">
      <c r="A4" s="42" t="s">
        <v>2</v>
      </c>
      <c r="B4" s="42" t="s">
        <v>391</v>
      </c>
      <c r="C4" s="23">
        <v>21498976.800000001</v>
      </c>
      <c r="D4" s="23">
        <v>19756558.75</v>
      </c>
      <c r="E4" s="23">
        <v>11377675.51</v>
      </c>
      <c r="F4" s="23">
        <v>646969.35</v>
      </c>
      <c r="G4" s="23">
        <v>970826.05</v>
      </c>
      <c r="H4" s="23">
        <v>489967.47</v>
      </c>
      <c r="I4" s="23">
        <v>967468.76</v>
      </c>
      <c r="J4" s="23">
        <v>379204.08</v>
      </c>
      <c r="K4" s="23">
        <v>1941330.04</v>
      </c>
      <c r="L4" s="23">
        <v>1265084.6599999999</v>
      </c>
      <c r="M4" s="23">
        <v>0</v>
      </c>
      <c r="N4" s="23">
        <v>0</v>
      </c>
      <c r="O4" s="23">
        <v>1440417.62</v>
      </c>
      <c r="P4" s="23">
        <v>28846.23</v>
      </c>
      <c r="Q4" s="23">
        <v>248768.98</v>
      </c>
      <c r="R4" s="23">
        <v>0</v>
      </c>
      <c r="S4" s="23">
        <v>0</v>
      </c>
      <c r="T4" s="23">
        <v>0</v>
      </c>
      <c r="U4" s="23">
        <v>0</v>
      </c>
      <c r="V4" s="23">
        <v>0</v>
      </c>
      <c r="W4" s="23">
        <v>0</v>
      </c>
      <c r="X4" s="23">
        <v>48123.85</v>
      </c>
      <c r="Y4" s="23">
        <v>50326.63</v>
      </c>
      <c r="Z4" s="23">
        <v>0</v>
      </c>
      <c r="AA4" s="23">
        <v>1643967.57</v>
      </c>
      <c r="AB4" s="23">
        <v>741407.93</v>
      </c>
      <c r="AC4" s="42"/>
      <c r="AD4" s="42"/>
      <c r="AE4" s="42"/>
      <c r="AF4" s="42"/>
      <c r="AG4" s="42"/>
      <c r="AH4" s="42"/>
      <c r="AI4" s="42"/>
      <c r="AJ4" s="38"/>
      <c r="AK4" s="38"/>
    </row>
    <row r="5" spans="1:37" ht="13.2" x14ac:dyDescent="0.25">
      <c r="A5" s="42" t="s">
        <v>3</v>
      </c>
      <c r="B5" s="42" t="s">
        <v>392</v>
      </c>
      <c r="C5" s="23">
        <v>5635245.4299999997</v>
      </c>
      <c r="D5" s="23">
        <v>5135581.45</v>
      </c>
      <c r="E5" s="23">
        <v>2864922.91</v>
      </c>
      <c r="F5" s="23">
        <v>69728.38</v>
      </c>
      <c r="G5" s="23">
        <v>805522.72</v>
      </c>
      <c r="H5" s="23">
        <v>252652.15</v>
      </c>
      <c r="I5" s="23">
        <v>279657.84999999998</v>
      </c>
      <c r="J5" s="23">
        <v>208399.23</v>
      </c>
      <c r="K5" s="23">
        <v>460733.93</v>
      </c>
      <c r="L5" s="23">
        <v>0</v>
      </c>
      <c r="M5" s="23">
        <v>0</v>
      </c>
      <c r="N5" s="23">
        <v>0</v>
      </c>
      <c r="O5" s="23">
        <v>193964.28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3">
        <v>0</v>
      </c>
      <c r="X5" s="23">
        <v>0</v>
      </c>
      <c r="Y5" s="23">
        <v>0</v>
      </c>
      <c r="Z5" s="23">
        <v>0</v>
      </c>
      <c r="AA5" s="23">
        <v>499663.98</v>
      </c>
      <c r="AB5" s="23">
        <v>0</v>
      </c>
      <c r="AC5" s="42"/>
      <c r="AD5" s="42"/>
      <c r="AE5" s="42"/>
      <c r="AF5" s="42"/>
      <c r="AG5" s="42"/>
      <c r="AH5" s="42"/>
      <c r="AI5" s="42"/>
      <c r="AJ5" s="38"/>
      <c r="AK5" s="38"/>
    </row>
    <row r="6" spans="1:37" ht="13.2" x14ac:dyDescent="0.25">
      <c r="A6" s="42" t="s">
        <v>4</v>
      </c>
      <c r="B6" s="42" t="s">
        <v>393</v>
      </c>
      <c r="C6" s="23">
        <v>25507800.890000001</v>
      </c>
      <c r="D6" s="23">
        <v>23920567.350000001</v>
      </c>
      <c r="E6" s="23">
        <v>14695691.800000001</v>
      </c>
      <c r="F6" s="23">
        <v>434603.92</v>
      </c>
      <c r="G6" s="23">
        <v>1354398.46</v>
      </c>
      <c r="H6" s="23">
        <v>730221.32</v>
      </c>
      <c r="I6" s="23">
        <v>1109858.97</v>
      </c>
      <c r="J6" s="23">
        <v>457676.48</v>
      </c>
      <c r="K6" s="23">
        <v>2027051.79</v>
      </c>
      <c r="L6" s="23">
        <v>1574194.7</v>
      </c>
      <c r="M6" s="23">
        <v>0</v>
      </c>
      <c r="N6" s="23">
        <v>0</v>
      </c>
      <c r="O6" s="23">
        <v>1367008.99</v>
      </c>
      <c r="P6" s="23">
        <v>0</v>
      </c>
      <c r="Q6" s="23">
        <v>160763.98000000001</v>
      </c>
      <c r="R6" s="23">
        <v>9096.94</v>
      </c>
      <c r="S6" s="23">
        <v>0</v>
      </c>
      <c r="T6" s="23">
        <v>0</v>
      </c>
      <c r="U6" s="23">
        <v>0</v>
      </c>
      <c r="V6" s="23">
        <v>0</v>
      </c>
      <c r="W6" s="23">
        <v>0</v>
      </c>
      <c r="X6" s="23">
        <v>0</v>
      </c>
      <c r="Y6" s="23">
        <v>0</v>
      </c>
      <c r="Z6" s="23">
        <v>0</v>
      </c>
      <c r="AA6" s="23">
        <v>1587233.54</v>
      </c>
      <c r="AB6" s="23">
        <v>106234</v>
      </c>
      <c r="AC6" s="42"/>
      <c r="AD6" s="42"/>
      <c r="AE6" s="42"/>
      <c r="AF6" s="42"/>
      <c r="AG6" s="42"/>
      <c r="AH6" s="42"/>
      <c r="AI6" s="42"/>
      <c r="AJ6" s="38"/>
      <c r="AK6" s="38"/>
    </row>
    <row r="7" spans="1:37" ht="13.2" x14ac:dyDescent="0.25">
      <c r="A7" s="42" t="s">
        <v>5</v>
      </c>
      <c r="B7" s="42" t="s">
        <v>394</v>
      </c>
      <c r="C7" s="23">
        <v>23172793.5</v>
      </c>
      <c r="D7" s="23">
        <v>22019321.879999999</v>
      </c>
      <c r="E7" s="23">
        <v>11500011.369999999</v>
      </c>
      <c r="F7" s="23">
        <v>551977.68999999994</v>
      </c>
      <c r="G7" s="23">
        <v>3318719.71</v>
      </c>
      <c r="H7" s="23">
        <v>524526.22</v>
      </c>
      <c r="I7" s="23">
        <v>969782.03</v>
      </c>
      <c r="J7" s="23">
        <v>373035.5</v>
      </c>
      <c r="K7" s="23">
        <v>2225259.4300000002</v>
      </c>
      <c r="L7" s="23">
        <v>549249.44999999995</v>
      </c>
      <c r="M7" s="23">
        <v>0</v>
      </c>
      <c r="N7" s="23">
        <v>0</v>
      </c>
      <c r="O7" s="23">
        <v>1460253.29</v>
      </c>
      <c r="P7" s="23">
        <v>0</v>
      </c>
      <c r="Q7" s="23">
        <v>546507.18999999994</v>
      </c>
      <c r="R7" s="23">
        <v>0</v>
      </c>
      <c r="S7" s="23">
        <v>0</v>
      </c>
      <c r="T7" s="23">
        <v>0</v>
      </c>
      <c r="U7" s="23">
        <v>0</v>
      </c>
      <c r="V7" s="23">
        <v>50477.95</v>
      </c>
      <c r="W7" s="23">
        <v>0</v>
      </c>
      <c r="X7" s="23">
        <v>0</v>
      </c>
      <c r="Y7" s="23">
        <v>0</v>
      </c>
      <c r="Z7" s="23">
        <v>0</v>
      </c>
      <c r="AA7" s="23">
        <v>1102993.67</v>
      </c>
      <c r="AB7" s="23">
        <v>158039.07</v>
      </c>
      <c r="AC7" s="42"/>
      <c r="AD7" s="42"/>
      <c r="AE7" s="42"/>
      <c r="AF7" s="42"/>
      <c r="AG7" s="42"/>
      <c r="AH7" s="42"/>
      <c r="AI7" s="42"/>
      <c r="AJ7" s="38"/>
      <c r="AK7" s="38"/>
    </row>
    <row r="8" spans="1:37" ht="13.2" x14ac:dyDescent="0.25">
      <c r="A8" s="42" t="s">
        <v>6</v>
      </c>
      <c r="B8" s="42" t="s">
        <v>395</v>
      </c>
      <c r="C8" s="23">
        <v>2580609.08</v>
      </c>
      <c r="D8" s="23">
        <v>2320788.25</v>
      </c>
      <c r="E8" s="23">
        <v>1455101.58</v>
      </c>
      <c r="F8" s="23">
        <v>99047.69</v>
      </c>
      <c r="G8" s="23">
        <v>0</v>
      </c>
      <c r="H8" s="23">
        <v>251991.25</v>
      </c>
      <c r="I8" s="23">
        <v>92344.35</v>
      </c>
      <c r="J8" s="23">
        <v>36120.97</v>
      </c>
      <c r="K8" s="23">
        <v>106209.47</v>
      </c>
      <c r="L8" s="23">
        <v>79584.67</v>
      </c>
      <c r="M8" s="23">
        <v>0</v>
      </c>
      <c r="N8" s="23">
        <v>0</v>
      </c>
      <c r="O8" s="23">
        <v>158573.79999999999</v>
      </c>
      <c r="P8" s="23">
        <v>0</v>
      </c>
      <c r="Q8" s="23">
        <v>41814.47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  <c r="AA8" s="23">
        <v>259820.83</v>
      </c>
      <c r="AB8" s="23">
        <v>4072</v>
      </c>
      <c r="AC8" s="42"/>
      <c r="AD8" s="42"/>
      <c r="AE8" s="42"/>
      <c r="AF8" s="42"/>
      <c r="AG8" s="42"/>
      <c r="AH8" s="42"/>
      <c r="AI8" s="42"/>
      <c r="AJ8" s="38"/>
      <c r="AK8" s="38"/>
    </row>
    <row r="9" spans="1:37" ht="13.2" x14ac:dyDescent="0.25">
      <c r="A9" s="42" t="s">
        <v>7</v>
      </c>
      <c r="B9" s="42" t="s">
        <v>396</v>
      </c>
      <c r="C9" s="23">
        <v>11454881.75</v>
      </c>
      <c r="D9" s="23">
        <v>10735288.449999999</v>
      </c>
      <c r="E9" s="23">
        <v>5580020.6500000004</v>
      </c>
      <c r="F9" s="23">
        <v>384377.16</v>
      </c>
      <c r="G9" s="23">
        <v>229976.65</v>
      </c>
      <c r="H9" s="23">
        <v>529278.36</v>
      </c>
      <c r="I9" s="23">
        <v>654981.11</v>
      </c>
      <c r="J9" s="23">
        <v>102643.19</v>
      </c>
      <c r="K9" s="23">
        <v>1347112.07</v>
      </c>
      <c r="L9" s="23">
        <v>896915.27</v>
      </c>
      <c r="M9" s="23">
        <v>205453.2</v>
      </c>
      <c r="N9" s="23">
        <v>0</v>
      </c>
      <c r="O9" s="23">
        <v>661487.18999999994</v>
      </c>
      <c r="P9" s="23">
        <v>0</v>
      </c>
      <c r="Q9" s="23">
        <v>143043.6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6634.66</v>
      </c>
      <c r="Y9" s="23">
        <v>8625</v>
      </c>
      <c r="Z9" s="23">
        <v>0</v>
      </c>
      <c r="AA9" s="23">
        <v>704333.64</v>
      </c>
      <c r="AB9" s="23">
        <v>20687</v>
      </c>
      <c r="AC9" s="42"/>
      <c r="AD9" s="42"/>
      <c r="AE9" s="42"/>
      <c r="AF9" s="42"/>
      <c r="AG9" s="42"/>
      <c r="AH9" s="42"/>
      <c r="AI9" s="42"/>
      <c r="AJ9" s="38"/>
      <c r="AK9" s="38"/>
    </row>
    <row r="10" spans="1:37" ht="13.2" x14ac:dyDescent="0.25">
      <c r="A10" s="42" t="s">
        <v>8</v>
      </c>
      <c r="B10" s="42" t="s">
        <v>397</v>
      </c>
      <c r="C10" s="23">
        <v>4475311.03</v>
      </c>
      <c r="D10" s="23">
        <v>4252048</v>
      </c>
      <c r="E10" s="23">
        <v>2358402.1800000002</v>
      </c>
      <c r="F10" s="23">
        <v>163491.25</v>
      </c>
      <c r="G10" s="23">
        <v>216239.14</v>
      </c>
      <c r="H10" s="23">
        <v>241491.57</v>
      </c>
      <c r="I10" s="23">
        <v>129411.88</v>
      </c>
      <c r="J10" s="23">
        <v>199571.75</v>
      </c>
      <c r="K10" s="23">
        <v>473375.75</v>
      </c>
      <c r="L10" s="23">
        <v>90410.23</v>
      </c>
      <c r="M10" s="23">
        <v>45436.71</v>
      </c>
      <c r="N10" s="23">
        <v>0</v>
      </c>
      <c r="O10" s="23">
        <v>279197.89</v>
      </c>
      <c r="P10" s="23">
        <v>0</v>
      </c>
      <c r="Q10" s="23">
        <v>55019.65</v>
      </c>
      <c r="R10" s="23">
        <v>0</v>
      </c>
      <c r="S10" s="23">
        <v>0</v>
      </c>
      <c r="T10" s="23">
        <v>22507</v>
      </c>
      <c r="U10" s="23">
        <v>9056.6200000000008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191699.41</v>
      </c>
      <c r="AB10" s="23">
        <v>7475</v>
      </c>
      <c r="AC10" s="42"/>
      <c r="AD10" s="42"/>
      <c r="AE10" s="42"/>
      <c r="AF10" s="42"/>
      <c r="AG10" s="42"/>
      <c r="AH10" s="42"/>
      <c r="AI10" s="42"/>
      <c r="AJ10" s="38"/>
      <c r="AK10" s="38"/>
    </row>
    <row r="11" spans="1:37" ht="13.2" x14ac:dyDescent="0.25">
      <c r="A11" s="42" t="s">
        <v>9</v>
      </c>
      <c r="B11" s="42" t="s">
        <v>398</v>
      </c>
      <c r="C11" s="23">
        <v>16534363.1</v>
      </c>
      <c r="D11" s="23">
        <v>14831907.939999999</v>
      </c>
      <c r="E11" s="23">
        <v>8363954.4500000002</v>
      </c>
      <c r="F11" s="23">
        <v>739668.82</v>
      </c>
      <c r="G11" s="23">
        <v>522161.09</v>
      </c>
      <c r="H11" s="23">
        <v>722758.58</v>
      </c>
      <c r="I11" s="23">
        <v>1075055.0900000001</v>
      </c>
      <c r="J11" s="23">
        <v>173531.23</v>
      </c>
      <c r="K11" s="23">
        <v>1366364.19</v>
      </c>
      <c r="L11" s="23">
        <v>554634.39</v>
      </c>
      <c r="M11" s="23">
        <v>0</v>
      </c>
      <c r="N11" s="23">
        <v>0</v>
      </c>
      <c r="O11" s="23">
        <v>1049860.43</v>
      </c>
      <c r="P11" s="23">
        <v>11705.15</v>
      </c>
      <c r="Q11" s="23">
        <v>252214.52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107537.76</v>
      </c>
      <c r="Y11" s="23">
        <v>30427</v>
      </c>
      <c r="Z11" s="23">
        <v>0</v>
      </c>
      <c r="AA11" s="23">
        <v>1564490.4</v>
      </c>
      <c r="AB11" s="23">
        <v>36325</v>
      </c>
      <c r="AC11" s="42"/>
      <c r="AD11" s="42"/>
      <c r="AE11" s="42"/>
      <c r="AF11" s="42"/>
      <c r="AG11" s="42"/>
      <c r="AH11" s="42"/>
      <c r="AI11" s="42"/>
      <c r="AJ11" s="38"/>
      <c r="AK11" s="38"/>
    </row>
    <row r="12" spans="1:37" ht="13.2" x14ac:dyDescent="0.25">
      <c r="A12" s="42" t="s">
        <v>10</v>
      </c>
      <c r="B12" s="42" t="s">
        <v>399</v>
      </c>
      <c r="C12" s="23">
        <v>32382482.800000001</v>
      </c>
      <c r="D12" s="23">
        <v>29202563.739999998</v>
      </c>
      <c r="E12" s="23">
        <v>16947543.710000001</v>
      </c>
      <c r="F12" s="23">
        <v>853928.67</v>
      </c>
      <c r="G12" s="23">
        <v>970802.69</v>
      </c>
      <c r="H12" s="23">
        <v>927024.87</v>
      </c>
      <c r="I12" s="23">
        <v>1506188.2</v>
      </c>
      <c r="J12" s="23">
        <v>341967.22</v>
      </c>
      <c r="K12" s="23">
        <v>2764913.81</v>
      </c>
      <c r="L12" s="23">
        <v>1917799</v>
      </c>
      <c r="M12" s="23">
        <v>250824.3</v>
      </c>
      <c r="N12" s="23">
        <v>0</v>
      </c>
      <c r="O12" s="23">
        <v>2390904.48</v>
      </c>
      <c r="P12" s="23">
        <v>0</v>
      </c>
      <c r="Q12" s="23">
        <v>325500.55</v>
      </c>
      <c r="R12" s="23">
        <v>5166.24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146924.79999999999</v>
      </c>
      <c r="Y12" s="23">
        <v>16684.73</v>
      </c>
      <c r="Z12" s="23">
        <v>0</v>
      </c>
      <c r="AA12" s="23">
        <v>3016309.53</v>
      </c>
      <c r="AB12" s="23">
        <v>524706.15</v>
      </c>
      <c r="AC12" s="42"/>
      <c r="AD12" s="42"/>
      <c r="AE12" s="42"/>
      <c r="AF12" s="42"/>
      <c r="AG12" s="42"/>
      <c r="AH12" s="42"/>
      <c r="AI12" s="42"/>
      <c r="AJ12" s="38"/>
      <c r="AK12" s="38"/>
    </row>
    <row r="13" spans="1:37" ht="13.2" x14ac:dyDescent="0.25">
      <c r="A13" s="42" t="s">
        <v>11</v>
      </c>
      <c r="B13" s="42" t="s">
        <v>400</v>
      </c>
      <c r="C13" s="23">
        <v>13298915.380000001</v>
      </c>
      <c r="D13" s="23">
        <v>12755827.310000001</v>
      </c>
      <c r="E13" s="23">
        <v>7305453.2699999996</v>
      </c>
      <c r="F13" s="23">
        <v>520118.2</v>
      </c>
      <c r="G13" s="23">
        <v>668777.66</v>
      </c>
      <c r="H13" s="23">
        <v>359863.48</v>
      </c>
      <c r="I13" s="23">
        <v>543095.11</v>
      </c>
      <c r="J13" s="23">
        <v>160041.73000000001</v>
      </c>
      <c r="K13" s="23">
        <v>1213673.8</v>
      </c>
      <c r="L13" s="23">
        <v>804104.36</v>
      </c>
      <c r="M13" s="23">
        <v>0</v>
      </c>
      <c r="N13" s="23">
        <v>0</v>
      </c>
      <c r="O13" s="23">
        <v>902545.59</v>
      </c>
      <c r="P13" s="23">
        <v>11016.14</v>
      </c>
      <c r="Q13" s="23">
        <v>267137.96999999997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543088.06999999995</v>
      </c>
      <c r="AB13" s="23">
        <v>132853.66</v>
      </c>
      <c r="AC13" s="42"/>
      <c r="AD13" s="42"/>
      <c r="AE13" s="42"/>
      <c r="AF13" s="42"/>
      <c r="AG13" s="42"/>
      <c r="AH13" s="42"/>
      <c r="AI13" s="42"/>
      <c r="AJ13" s="38"/>
      <c r="AK13" s="38"/>
    </row>
    <row r="14" spans="1:37" ht="13.2" x14ac:dyDescent="0.25">
      <c r="A14" s="42" t="s">
        <v>12</v>
      </c>
      <c r="B14" s="42" t="s">
        <v>401</v>
      </c>
      <c r="C14" s="23">
        <v>7754847.1799999997</v>
      </c>
      <c r="D14" s="23">
        <v>6561504.3899999997</v>
      </c>
      <c r="E14" s="23">
        <v>4168095.93</v>
      </c>
      <c r="F14" s="23">
        <v>203074.44</v>
      </c>
      <c r="G14" s="23">
        <v>177617.95</v>
      </c>
      <c r="H14" s="23">
        <v>298982.18</v>
      </c>
      <c r="I14" s="23">
        <v>352288.06</v>
      </c>
      <c r="J14" s="23">
        <v>259454.99</v>
      </c>
      <c r="K14" s="23">
        <v>672933.07</v>
      </c>
      <c r="L14" s="23">
        <v>153069.35999999999</v>
      </c>
      <c r="M14" s="23">
        <v>0</v>
      </c>
      <c r="N14" s="23">
        <v>0</v>
      </c>
      <c r="O14" s="23">
        <v>275988.40999999997</v>
      </c>
      <c r="P14" s="23">
        <v>0</v>
      </c>
      <c r="Q14" s="23">
        <v>0</v>
      </c>
      <c r="R14" s="23">
        <v>0</v>
      </c>
      <c r="S14" s="23">
        <v>0</v>
      </c>
      <c r="T14" s="23">
        <v>1000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1192342.79</v>
      </c>
      <c r="AB14" s="23">
        <v>68224.47</v>
      </c>
      <c r="AC14" s="42"/>
      <c r="AD14" s="42"/>
      <c r="AE14" s="42"/>
      <c r="AF14" s="42"/>
      <c r="AG14" s="42"/>
      <c r="AH14" s="42"/>
      <c r="AI14" s="42"/>
      <c r="AJ14" s="38"/>
      <c r="AK14" s="38"/>
    </row>
    <row r="15" spans="1:37" ht="13.2" x14ac:dyDescent="0.25">
      <c r="A15" s="42" t="s">
        <v>13</v>
      </c>
      <c r="B15" s="42" t="s">
        <v>402</v>
      </c>
      <c r="C15" s="23">
        <v>25022766.609999999</v>
      </c>
      <c r="D15" s="23">
        <v>24052171.789999999</v>
      </c>
      <c r="E15" s="23">
        <v>12915071.380000001</v>
      </c>
      <c r="F15" s="23">
        <v>1414286.69</v>
      </c>
      <c r="G15" s="23">
        <v>1489249.72</v>
      </c>
      <c r="H15" s="23">
        <v>773901.36</v>
      </c>
      <c r="I15" s="23">
        <v>1160685.8</v>
      </c>
      <c r="J15" s="23">
        <v>232855.18</v>
      </c>
      <c r="K15" s="23">
        <v>2290310.8199999998</v>
      </c>
      <c r="L15" s="23">
        <v>1474116.13</v>
      </c>
      <c r="M15" s="23">
        <v>0</v>
      </c>
      <c r="N15" s="23">
        <v>0</v>
      </c>
      <c r="O15" s="23">
        <v>1757802.18</v>
      </c>
      <c r="P15" s="23">
        <v>0</v>
      </c>
      <c r="Q15" s="23">
        <v>543892.53</v>
      </c>
      <c r="R15" s="23">
        <v>0</v>
      </c>
      <c r="S15" s="23">
        <v>0</v>
      </c>
      <c r="T15" s="23">
        <v>0</v>
      </c>
      <c r="U15" s="23">
        <v>28426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942168.82</v>
      </c>
      <c r="AB15" s="23">
        <v>45514</v>
      </c>
      <c r="AC15" s="42"/>
      <c r="AD15" s="42"/>
      <c r="AE15" s="42"/>
      <c r="AF15" s="42"/>
      <c r="AG15" s="42"/>
      <c r="AH15" s="42"/>
      <c r="AI15" s="42"/>
      <c r="AJ15" s="38"/>
      <c r="AK15" s="38"/>
    </row>
    <row r="16" spans="1:37" ht="13.2" x14ac:dyDescent="0.25">
      <c r="A16" s="42" t="s">
        <v>14</v>
      </c>
      <c r="B16" s="42" t="s">
        <v>403</v>
      </c>
      <c r="C16" s="23">
        <v>5851318.3799999999</v>
      </c>
      <c r="D16" s="23">
        <v>5565136.5999999996</v>
      </c>
      <c r="E16" s="23">
        <v>3079864.05</v>
      </c>
      <c r="F16" s="23">
        <v>139860.10999999999</v>
      </c>
      <c r="G16" s="23">
        <v>460355.09</v>
      </c>
      <c r="H16" s="23">
        <v>342170.42</v>
      </c>
      <c r="I16" s="23">
        <v>407076.46</v>
      </c>
      <c r="J16" s="23">
        <v>133658.23000000001</v>
      </c>
      <c r="K16" s="23">
        <v>558288.96</v>
      </c>
      <c r="L16" s="23">
        <v>33604.28</v>
      </c>
      <c r="M16" s="23">
        <v>0</v>
      </c>
      <c r="N16" s="23">
        <v>0</v>
      </c>
      <c r="O16" s="23">
        <v>314203.15000000002</v>
      </c>
      <c r="P16" s="23">
        <v>0</v>
      </c>
      <c r="Q16" s="23">
        <v>96055.85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286181.78000000003</v>
      </c>
      <c r="AB16" s="23">
        <v>31108.799999999999</v>
      </c>
      <c r="AC16" s="42"/>
      <c r="AD16" s="42"/>
      <c r="AE16" s="42"/>
      <c r="AF16" s="42"/>
      <c r="AG16" s="42"/>
      <c r="AH16" s="42"/>
      <c r="AI16" s="42"/>
      <c r="AJ16" s="38"/>
      <c r="AK16" s="38"/>
    </row>
    <row r="17" spans="1:37" ht="13.2" x14ac:dyDescent="0.25">
      <c r="A17" s="42" t="s">
        <v>15</v>
      </c>
      <c r="B17" s="42" t="s">
        <v>404</v>
      </c>
      <c r="C17" s="23">
        <v>8091342.1200000001</v>
      </c>
      <c r="D17" s="23">
        <v>7634869.3399999999</v>
      </c>
      <c r="E17" s="23">
        <v>4399400.28</v>
      </c>
      <c r="F17" s="23">
        <v>370082.87</v>
      </c>
      <c r="G17" s="23">
        <v>520144.92</v>
      </c>
      <c r="H17" s="23">
        <v>449270.57</v>
      </c>
      <c r="I17" s="23">
        <v>304716.88</v>
      </c>
      <c r="J17" s="23">
        <v>98206.35</v>
      </c>
      <c r="K17" s="23">
        <v>705351.07</v>
      </c>
      <c r="L17" s="23">
        <v>233427.5</v>
      </c>
      <c r="M17" s="23">
        <v>0</v>
      </c>
      <c r="N17" s="23">
        <v>0</v>
      </c>
      <c r="O17" s="23">
        <v>469920.9</v>
      </c>
      <c r="P17" s="23">
        <v>0</v>
      </c>
      <c r="Q17" s="23">
        <v>84348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456472.78</v>
      </c>
      <c r="AB17" s="23">
        <v>16014</v>
      </c>
      <c r="AC17" s="42"/>
      <c r="AD17" s="42"/>
      <c r="AE17" s="42"/>
      <c r="AF17" s="42"/>
      <c r="AG17" s="42"/>
      <c r="AH17" s="42"/>
      <c r="AI17" s="42"/>
      <c r="AJ17" s="38"/>
      <c r="AK17" s="38"/>
    </row>
    <row r="18" spans="1:37" ht="13.2" x14ac:dyDescent="0.25">
      <c r="A18" s="42" t="s">
        <v>16</v>
      </c>
      <c r="B18" s="42" t="s">
        <v>405</v>
      </c>
      <c r="C18" s="23">
        <v>112601190.84999999</v>
      </c>
      <c r="D18" s="23">
        <v>99264206.980000004</v>
      </c>
      <c r="E18" s="23">
        <v>56656359.289999999</v>
      </c>
      <c r="F18" s="23">
        <v>4577831.67</v>
      </c>
      <c r="G18" s="23">
        <v>3134849.53</v>
      </c>
      <c r="H18" s="23">
        <v>3557451.56</v>
      </c>
      <c r="I18" s="23">
        <v>5692108.0800000001</v>
      </c>
      <c r="J18" s="23">
        <v>2563019.8199999998</v>
      </c>
      <c r="K18" s="23">
        <v>9177493.9299999997</v>
      </c>
      <c r="L18" s="23">
        <v>7934597.71</v>
      </c>
      <c r="M18" s="23">
        <v>0</v>
      </c>
      <c r="N18" s="23">
        <v>0</v>
      </c>
      <c r="O18" s="23">
        <v>5352998.71</v>
      </c>
      <c r="P18" s="23">
        <v>0</v>
      </c>
      <c r="Q18" s="23">
        <v>617496.68000000005</v>
      </c>
      <c r="R18" s="23">
        <v>0</v>
      </c>
      <c r="S18" s="23">
        <v>0</v>
      </c>
      <c r="T18" s="23">
        <v>0</v>
      </c>
      <c r="U18" s="23">
        <v>148555.89000000001</v>
      </c>
      <c r="V18" s="23">
        <v>9429.3799999999992</v>
      </c>
      <c r="W18" s="23">
        <v>0</v>
      </c>
      <c r="X18" s="23">
        <v>271822.56</v>
      </c>
      <c r="Y18" s="23">
        <v>172717.26</v>
      </c>
      <c r="Z18" s="23">
        <v>0</v>
      </c>
      <c r="AA18" s="23">
        <v>12734458.779999999</v>
      </c>
      <c r="AB18" s="23">
        <v>6516329.6600000001</v>
      </c>
      <c r="AC18" s="42"/>
      <c r="AD18" s="42"/>
      <c r="AE18" s="42"/>
      <c r="AF18" s="42"/>
      <c r="AG18" s="42"/>
      <c r="AH18" s="42"/>
      <c r="AI18" s="42"/>
      <c r="AJ18" s="38"/>
      <c r="AK18" s="38"/>
    </row>
    <row r="19" spans="1:37" ht="13.2" x14ac:dyDescent="0.25">
      <c r="A19" s="42" t="s">
        <v>17</v>
      </c>
      <c r="B19" s="42" t="s">
        <v>406</v>
      </c>
      <c r="C19" s="23">
        <v>23399303.77</v>
      </c>
      <c r="D19" s="23">
        <v>18808403.760000002</v>
      </c>
      <c r="E19" s="23">
        <v>11214751.630000001</v>
      </c>
      <c r="F19" s="23">
        <v>457661.91</v>
      </c>
      <c r="G19" s="23">
        <v>923497.44</v>
      </c>
      <c r="H19" s="23">
        <v>527053.68999999994</v>
      </c>
      <c r="I19" s="23">
        <v>1127034.8799999999</v>
      </c>
      <c r="J19" s="23">
        <v>259092.8</v>
      </c>
      <c r="K19" s="23">
        <v>1670582.01</v>
      </c>
      <c r="L19" s="23">
        <v>1352088.78</v>
      </c>
      <c r="M19" s="23">
        <v>0</v>
      </c>
      <c r="N19" s="23">
        <v>0</v>
      </c>
      <c r="O19" s="23">
        <v>1065257.3400000001</v>
      </c>
      <c r="P19" s="23">
        <v>7300.78</v>
      </c>
      <c r="Q19" s="23">
        <v>204082.5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4590900.01</v>
      </c>
      <c r="AB19" s="23">
        <v>530698</v>
      </c>
      <c r="AC19" s="42"/>
      <c r="AD19" s="42"/>
      <c r="AE19" s="42"/>
      <c r="AF19" s="42"/>
      <c r="AG19" s="42"/>
      <c r="AH19" s="42"/>
      <c r="AI19" s="42"/>
      <c r="AJ19" s="38"/>
      <c r="AK19" s="38"/>
    </row>
    <row r="20" spans="1:37" ht="13.2" x14ac:dyDescent="0.25">
      <c r="A20" s="42" t="s">
        <v>18</v>
      </c>
      <c r="B20" s="42" t="s">
        <v>407</v>
      </c>
      <c r="C20" s="23">
        <v>38337377.509999998</v>
      </c>
      <c r="D20" s="23">
        <v>27168967.289999999</v>
      </c>
      <c r="E20" s="23">
        <v>15764998.57</v>
      </c>
      <c r="F20" s="23">
        <v>754427.28</v>
      </c>
      <c r="G20" s="23">
        <v>1170392.99</v>
      </c>
      <c r="H20" s="23">
        <v>980553.13</v>
      </c>
      <c r="I20" s="23">
        <v>1065433.8799999999</v>
      </c>
      <c r="J20" s="23">
        <v>370351.01</v>
      </c>
      <c r="K20" s="23">
        <v>3801244.33</v>
      </c>
      <c r="L20" s="23">
        <v>891398.67</v>
      </c>
      <c r="M20" s="23">
        <v>0</v>
      </c>
      <c r="N20" s="23">
        <v>0</v>
      </c>
      <c r="O20" s="23">
        <v>2013378</v>
      </c>
      <c r="P20" s="23">
        <v>0</v>
      </c>
      <c r="Q20" s="23">
        <v>356789.43</v>
      </c>
      <c r="R20" s="23">
        <v>0</v>
      </c>
      <c r="S20" s="23">
        <v>0</v>
      </c>
      <c r="T20" s="23">
        <v>0</v>
      </c>
      <c r="U20" s="23">
        <v>1715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11166695.220000001</v>
      </c>
      <c r="AB20" s="23">
        <v>1488882.48</v>
      </c>
      <c r="AC20" s="42"/>
      <c r="AD20" s="42"/>
      <c r="AE20" s="42"/>
      <c r="AF20" s="42"/>
      <c r="AG20" s="42"/>
      <c r="AH20" s="42"/>
      <c r="AI20" s="42"/>
      <c r="AJ20" s="38"/>
      <c r="AK20" s="38"/>
    </row>
    <row r="21" spans="1:37" ht="13.2" x14ac:dyDescent="0.25">
      <c r="A21" s="42" t="s">
        <v>19</v>
      </c>
      <c r="B21" s="42" t="s">
        <v>408</v>
      </c>
      <c r="C21" s="23">
        <v>27651223.890000001</v>
      </c>
      <c r="D21" s="23">
        <v>26257243.539999999</v>
      </c>
      <c r="E21" s="23">
        <v>15789659.710000001</v>
      </c>
      <c r="F21" s="23">
        <v>1419397.45</v>
      </c>
      <c r="G21" s="23">
        <v>980151.26</v>
      </c>
      <c r="H21" s="23">
        <v>516187.05</v>
      </c>
      <c r="I21" s="23">
        <v>1195409.1399999999</v>
      </c>
      <c r="J21" s="23">
        <v>363519.93</v>
      </c>
      <c r="K21" s="23">
        <v>2985929.8</v>
      </c>
      <c r="L21" s="23">
        <v>1209822.06</v>
      </c>
      <c r="M21" s="23">
        <v>0</v>
      </c>
      <c r="N21" s="23">
        <v>0</v>
      </c>
      <c r="O21" s="23">
        <v>1460312.04</v>
      </c>
      <c r="P21" s="23">
        <v>0</v>
      </c>
      <c r="Q21" s="23">
        <v>336855.1</v>
      </c>
      <c r="R21" s="23">
        <v>0</v>
      </c>
      <c r="S21" s="23">
        <v>0</v>
      </c>
      <c r="T21" s="23">
        <v>0</v>
      </c>
      <c r="U21" s="23">
        <v>56044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1337936.3500000001</v>
      </c>
      <c r="AB21" s="23">
        <v>211496.19</v>
      </c>
      <c r="AC21" s="42"/>
      <c r="AD21" s="42"/>
      <c r="AE21" s="42"/>
      <c r="AF21" s="42"/>
      <c r="AG21" s="42"/>
      <c r="AH21" s="42"/>
      <c r="AI21" s="42"/>
      <c r="AJ21" s="38"/>
      <c r="AK21" s="38"/>
    </row>
    <row r="22" spans="1:37" ht="13.2" x14ac:dyDescent="0.25">
      <c r="A22" s="42" t="s">
        <v>20</v>
      </c>
      <c r="B22" s="42" t="s">
        <v>409</v>
      </c>
      <c r="C22" s="23">
        <v>20301668.260000002</v>
      </c>
      <c r="D22" s="23">
        <v>18920906.649999999</v>
      </c>
      <c r="E22" s="23">
        <v>10710963.449999999</v>
      </c>
      <c r="F22" s="23">
        <v>935830.02</v>
      </c>
      <c r="G22" s="23">
        <v>2073901.78</v>
      </c>
      <c r="H22" s="23">
        <v>371968.29</v>
      </c>
      <c r="I22" s="23">
        <v>787367.29</v>
      </c>
      <c r="J22" s="23">
        <v>494674.18</v>
      </c>
      <c r="K22" s="23">
        <v>1322916.4099999999</v>
      </c>
      <c r="L22" s="23">
        <v>1009827.42</v>
      </c>
      <c r="M22" s="23">
        <v>0</v>
      </c>
      <c r="N22" s="23">
        <v>519.65</v>
      </c>
      <c r="O22" s="23">
        <v>1054020.67</v>
      </c>
      <c r="P22" s="23">
        <v>0</v>
      </c>
      <c r="Q22" s="23">
        <v>158917.49</v>
      </c>
      <c r="R22" s="23">
        <v>0</v>
      </c>
      <c r="S22" s="23">
        <v>0</v>
      </c>
      <c r="T22" s="23">
        <v>0</v>
      </c>
      <c r="U22" s="23">
        <v>23551.69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1357209.92</v>
      </c>
      <c r="AB22" s="23">
        <v>1682844.52</v>
      </c>
      <c r="AC22" s="42"/>
      <c r="AD22" s="42"/>
      <c r="AE22" s="42"/>
      <c r="AF22" s="42"/>
      <c r="AG22" s="42"/>
      <c r="AH22" s="42"/>
      <c r="AI22" s="42"/>
      <c r="AJ22" s="38"/>
      <c r="AK22" s="38"/>
    </row>
    <row r="23" spans="1:37" ht="13.2" x14ac:dyDescent="0.25">
      <c r="A23" s="42" t="s">
        <v>21</v>
      </c>
      <c r="B23" s="42" t="s">
        <v>410</v>
      </c>
      <c r="C23" s="23">
        <v>8624239.6600000001</v>
      </c>
      <c r="D23" s="23">
        <v>7446797.4000000004</v>
      </c>
      <c r="E23" s="23">
        <v>4314635.6900000004</v>
      </c>
      <c r="F23" s="23">
        <v>359073.1</v>
      </c>
      <c r="G23" s="23">
        <v>247775.47</v>
      </c>
      <c r="H23" s="23">
        <v>328843.78999999998</v>
      </c>
      <c r="I23" s="23">
        <v>367088.07</v>
      </c>
      <c r="J23" s="23">
        <v>49215.76</v>
      </c>
      <c r="K23" s="23">
        <v>610452.59</v>
      </c>
      <c r="L23" s="23">
        <v>602142.14</v>
      </c>
      <c r="M23" s="23">
        <v>0</v>
      </c>
      <c r="N23" s="23">
        <v>0</v>
      </c>
      <c r="O23" s="23">
        <v>478470.79</v>
      </c>
      <c r="P23" s="23">
        <v>0</v>
      </c>
      <c r="Q23" s="23">
        <v>89100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1177442.26</v>
      </c>
      <c r="AB23" s="23">
        <v>43945</v>
      </c>
      <c r="AC23" s="42"/>
      <c r="AD23" s="42"/>
      <c r="AE23" s="42"/>
      <c r="AF23" s="42"/>
      <c r="AG23" s="42"/>
      <c r="AH23" s="42"/>
      <c r="AI23" s="42"/>
      <c r="AJ23" s="38"/>
      <c r="AK23" s="38"/>
    </row>
    <row r="24" spans="1:37" ht="13.2" x14ac:dyDescent="0.25">
      <c r="A24" s="42" t="s">
        <v>22</v>
      </c>
      <c r="B24" s="42" t="s">
        <v>411</v>
      </c>
      <c r="C24" s="23">
        <v>19178022.699999999</v>
      </c>
      <c r="D24" s="23">
        <v>18386011.32</v>
      </c>
      <c r="E24" s="23">
        <v>9997211.4800000004</v>
      </c>
      <c r="F24" s="23">
        <v>718770.09</v>
      </c>
      <c r="G24" s="23">
        <v>1038301.42</v>
      </c>
      <c r="H24" s="23">
        <v>514472.33</v>
      </c>
      <c r="I24" s="23">
        <v>743650</v>
      </c>
      <c r="J24" s="23">
        <v>159158.13</v>
      </c>
      <c r="K24" s="23">
        <v>1918531.7</v>
      </c>
      <c r="L24" s="23">
        <v>1550116.01</v>
      </c>
      <c r="M24" s="23">
        <v>0</v>
      </c>
      <c r="N24" s="23">
        <v>0</v>
      </c>
      <c r="O24" s="23">
        <v>1352446.73</v>
      </c>
      <c r="P24" s="23">
        <v>27829.29</v>
      </c>
      <c r="Q24" s="23">
        <v>365524.14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792011.38</v>
      </c>
      <c r="AB24" s="23">
        <v>66022.42</v>
      </c>
      <c r="AC24" s="42"/>
      <c r="AD24" s="42"/>
      <c r="AE24" s="42"/>
      <c r="AF24" s="42"/>
      <c r="AG24" s="42"/>
      <c r="AH24" s="42"/>
      <c r="AI24" s="42"/>
      <c r="AJ24" s="38"/>
      <c r="AK24" s="38"/>
    </row>
    <row r="25" spans="1:37" ht="13.2" x14ac:dyDescent="0.25">
      <c r="A25" s="42" t="s">
        <v>23</v>
      </c>
      <c r="B25" s="42" t="s">
        <v>412</v>
      </c>
      <c r="C25" s="23">
        <v>19857664.690000001</v>
      </c>
      <c r="D25" s="23">
        <v>18958148.039999999</v>
      </c>
      <c r="E25" s="23">
        <v>9905267.1999999993</v>
      </c>
      <c r="F25" s="23">
        <v>564950.9</v>
      </c>
      <c r="G25" s="23">
        <v>860345.58</v>
      </c>
      <c r="H25" s="23">
        <v>707111.85</v>
      </c>
      <c r="I25" s="23">
        <v>1087258.92</v>
      </c>
      <c r="J25" s="23">
        <v>490116.34</v>
      </c>
      <c r="K25" s="23">
        <v>1892604.45</v>
      </c>
      <c r="L25" s="23">
        <v>1504772.89</v>
      </c>
      <c r="M25" s="23">
        <v>0</v>
      </c>
      <c r="N25" s="23">
        <v>0</v>
      </c>
      <c r="O25" s="23">
        <v>1591517.53</v>
      </c>
      <c r="P25" s="23">
        <v>0</v>
      </c>
      <c r="Q25" s="23">
        <v>354202.38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899516.65</v>
      </c>
      <c r="AB25" s="23">
        <v>298111.73</v>
      </c>
      <c r="AC25" s="42"/>
      <c r="AD25" s="42"/>
      <c r="AE25" s="42"/>
      <c r="AF25" s="42"/>
      <c r="AG25" s="42"/>
      <c r="AH25" s="42"/>
      <c r="AI25" s="42"/>
      <c r="AJ25" s="38"/>
      <c r="AK25" s="38"/>
    </row>
    <row r="26" spans="1:37" ht="13.2" x14ac:dyDescent="0.25">
      <c r="A26" s="42" t="s">
        <v>24</v>
      </c>
      <c r="B26" s="42" t="s">
        <v>413</v>
      </c>
      <c r="C26" s="23">
        <v>90764350.349999994</v>
      </c>
      <c r="D26" s="23">
        <v>72114296.739999995</v>
      </c>
      <c r="E26" s="23">
        <v>44597202.770000003</v>
      </c>
      <c r="F26" s="23">
        <v>2360429.62</v>
      </c>
      <c r="G26" s="23">
        <v>3126406.81</v>
      </c>
      <c r="H26" s="23">
        <v>624034.97</v>
      </c>
      <c r="I26" s="23">
        <v>4831004.1500000004</v>
      </c>
      <c r="J26" s="23">
        <v>1176330.32</v>
      </c>
      <c r="K26" s="23">
        <v>5315463.34</v>
      </c>
      <c r="L26" s="23">
        <v>5038832.3899999997</v>
      </c>
      <c r="M26" s="23">
        <v>-10536.18</v>
      </c>
      <c r="N26" s="23">
        <v>0</v>
      </c>
      <c r="O26" s="23">
        <v>4259645.76</v>
      </c>
      <c r="P26" s="23">
        <v>0</v>
      </c>
      <c r="Q26" s="23">
        <v>795482.79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18650053.609999999</v>
      </c>
      <c r="AB26" s="23">
        <v>1204019.04</v>
      </c>
      <c r="AC26" s="42"/>
      <c r="AD26" s="42"/>
      <c r="AE26" s="42"/>
      <c r="AF26" s="42"/>
      <c r="AG26" s="42"/>
      <c r="AH26" s="42"/>
      <c r="AI26" s="42"/>
      <c r="AJ26" s="38"/>
      <c r="AK26" s="38"/>
    </row>
    <row r="27" spans="1:37" ht="13.2" x14ac:dyDescent="0.25">
      <c r="A27" s="42" t="s">
        <v>25</v>
      </c>
      <c r="B27" s="42" t="s">
        <v>414</v>
      </c>
      <c r="C27" s="23">
        <v>2830043.78</v>
      </c>
      <c r="D27" s="23">
        <v>2734222.92</v>
      </c>
      <c r="E27" s="23">
        <v>1631770.95</v>
      </c>
      <c r="F27" s="23">
        <v>69710.52</v>
      </c>
      <c r="G27" s="23">
        <v>180346.5</v>
      </c>
      <c r="H27" s="23">
        <v>118317.18</v>
      </c>
      <c r="I27" s="23">
        <v>110442.56</v>
      </c>
      <c r="J27" s="23">
        <v>66915.990000000005</v>
      </c>
      <c r="K27" s="23">
        <v>271841.52</v>
      </c>
      <c r="L27" s="23">
        <v>105384.56</v>
      </c>
      <c r="M27" s="23">
        <v>0</v>
      </c>
      <c r="N27" s="23">
        <v>0</v>
      </c>
      <c r="O27" s="23">
        <v>179493.14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95820.86</v>
      </c>
      <c r="AB27" s="23">
        <v>77312.11</v>
      </c>
      <c r="AC27" s="42"/>
      <c r="AD27" s="42"/>
      <c r="AE27" s="42"/>
      <c r="AF27" s="42"/>
      <c r="AG27" s="42"/>
      <c r="AH27" s="42"/>
      <c r="AI27" s="42"/>
      <c r="AJ27" s="38"/>
      <c r="AK27" s="38"/>
    </row>
    <row r="28" spans="1:37" ht="13.2" x14ac:dyDescent="0.25">
      <c r="A28" s="42" t="s">
        <v>26</v>
      </c>
      <c r="B28" s="42" t="s">
        <v>415</v>
      </c>
      <c r="C28" s="23">
        <v>15627943.970000001</v>
      </c>
      <c r="D28" s="23">
        <v>14668625.73</v>
      </c>
      <c r="E28" s="23">
        <v>8689269.2899999991</v>
      </c>
      <c r="F28" s="23">
        <v>583960.11</v>
      </c>
      <c r="G28" s="23">
        <v>478356.7</v>
      </c>
      <c r="H28" s="23">
        <v>727105.05</v>
      </c>
      <c r="I28" s="23">
        <v>651201.28000000003</v>
      </c>
      <c r="J28" s="23">
        <v>194658.29</v>
      </c>
      <c r="K28" s="23">
        <v>1209978.44</v>
      </c>
      <c r="L28" s="23">
        <v>884811.84</v>
      </c>
      <c r="M28" s="23">
        <v>0</v>
      </c>
      <c r="N28" s="23">
        <v>0</v>
      </c>
      <c r="O28" s="23">
        <v>952085.14</v>
      </c>
      <c r="P28" s="23">
        <v>0</v>
      </c>
      <c r="Q28" s="23">
        <v>297199.59000000003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>
        <v>959318.24</v>
      </c>
      <c r="AB28" s="23">
        <v>355011</v>
      </c>
      <c r="AC28" s="42"/>
      <c r="AD28" s="42"/>
      <c r="AE28" s="42"/>
      <c r="AF28" s="42"/>
      <c r="AG28" s="42"/>
      <c r="AH28" s="42"/>
      <c r="AI28" s="42"/>
      <c r="AJ28" s="38"/>
      <c r="AK28" s="38"/>
    </row>
    <row r="29" spans="1:37" ht="13.2" x14ac:dyDescent="0.25">
      <c r="A29" s="42" t="s">
        <v>27</v>
      </c>
      <c r="B29" s="42" t="s">
        <v>416</v>
      </c>
      <c r="C29" s="23">
        <v>14219758.27</v>
      </c>
      <c r="D29" s="23">
        <v>13749379.32</v>
      </c>
      <c r="E29" s="23">
        <v>7792510.9900000002</v>
      </c>
      <c r="F29" s="23">
        <v>496963.69</v>
      </c>
      <c r="G29" s="23">
        <v>512480.03</v>
      </c>
      <c r="H29" s="23">
        <v>476361.18</v>
      </c>
      <c r="I29" s="23">
        <v>644927.56000000006</v>
      </c>
      <c r="J29" s="23">
        <v>429630.38</v>
      </c>
      <c r="K29" s="23">
        <v>1410667.91</v>
      </c>
      <c r="L29" s="23">
        <v>940008.28</v>
      </c>
      <c r="M29" s="23">
        <v>0</v>
      </c>
      <c r="N29" s="23">
        <v>0</v>
      </c>
      <c r="O29" s="23">
        <v>852768.21</v>
      </c>
      <c r="P29" s="23">
        <v>0</v>
      </c>
      <c r="Q29" s="23">
        <v>193061.09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470378.95</v>
      </c>
      <c r="AB29" s="23">
        <v>35905</v>
      </c>
      <c r="AC29" s="42"/>
      <c r="AD29" s="42"/>
      <c r="AE29" s="42"/>
      <c r="AF29" s="42"/>
      <c r="AG29" s="42"/>
      <c r="AH29" s="42"/>
      <c r="AI29" s="42"/>
      <c r="AJ29" s="38"/>
      <c r="AK29" s="38"/>
    </row>
    <row r="30" spans="1:37" ht="13.2" x14ac:dyDescent="0.25">
      <c r="A30" s="42" t="s">
        <v>28</v>
      </c>
      <c r="B30" s="42" t="s">
        <v>417</v>
      </c>
      <c r="C30" s="23">
        <v>22216679.489999998</v>
      </c>
      <c r="D30" s="23">
        <v>20499942.16</v>
      </c>
      <c r="E30" s="23">
        <v>12509150.33</v>
      </c>
      <c r="F30" s="23">
        <v>611103.27</v>
      </c>
      <c r="G30" s="23">
        <v>643451.01</v>
      </c>
      <c r="H30" s="23">
        <v>558259.35</v>
      </c>
      <c r="I30" s="23">
        <v>772696.46</v>
      </c>
      <c r="J30" s="23">
        <v>322915.88</v>
      </c>
      <c r="K30" s="23">
        <v>1849951.31</v>
      </c>
      <c r="L30" s="23">
        <v>1487475.8</v>
      </c>
      <c r="M30" s="23">
        <v>0</v>
      </c>
      <c r="N30" s="23">
        <v>0</v>
      </c>
      <c r="O30" s="23">
        <v>1515002.58</v>
      </c>
      <c r="P30" s="23">
        <v>0</v>
      </c>
      <c r="Q30" s="23">
        <v>229936.17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1716737.33</v>
      </c>
      <c r="AB30" s="23">
        <v>918508.39</v>
      </c>
      <c r="AC30" s="42"/>
      <c r="AD30" s="42"/>
      <c r="AE30" s="42"/>
      <c r="AF30" s="42"/>
      <c r="AG30" s="42"/>
      <c r="AH30" s="42"/>
      <c r="AI30" s="42"/>
      <c r="AJ30" s="38"/>
      <c r="AK30" s="38"/>
    </row>
    <row r="31" spans="1:37" ht="13.2" x14ac:dyDescent="0.25">
      <c r="A31" s="42" t="s">
        <v>29</v>
      </c>
      <c r="B31" s="42" t="s">
        <v>418</v>
      </c>
      <c r="C31" s="23">
        <v>38756913.640000001</v>
      </c>
      <c r="D31" s="23">
        <v>32843372.780000001</v>
      </c>
      <c r="E31" s="23">
        <v>16914105.440000001</v>
      </c>
      <c r="F31" s="23">
        <v>1891049.24</v>
      </c>
      <c r="G31" s="23">
        <v>1481121.84</v>
      </c>
      <c r="H31" s="23">
        <v>1065011.72</v>
      </c>
      <c r="I31" s="23">
        <v>1808546.95</v>
      </c>
      <c r="J31" s="23">
        <v>895781.54</v>
      </c>
      <c r="K31" s="23">
        <v>3945866.77</v>
      </c>
      <c r="L31" s="23">
        <v>2990967.74</v>
      </c>
      <c r="M31" s="23">
        <v>0</v>
      </c>
      <c r="N31" s="23">
        <v>0</v>
      </c>
      <c r="O31" s="23">
        <v>1635124.49</v>
      </c>
      <c r="P31" s="23">
        <v>0</v>
      </c>
      <c r="Q31" s="23">
        <v>215797.05</v>
      </c>
      <c r="R31" s="23">
        <v>0</v>
      </c>
      <c r="S31" s="23">
        <v>0</v>
      </c>
      <c r="T31" s="23">
        <v>2646529.5</v>
      </c>
      <c r="U31" s="23">
        <v>0</v>
      </c>
      <c r="V31" s="23">
        <v>0</v>
      </c>
      <c r="W31" s="23">
        <v>0</v>
      </c>
      <c r="X31" s="23">
        <v>234677.38</v>
      </c>
      <c r="Y31" s="23">
        <v>0</v>
      </c>
      <c r="Z31" s="23">
        <v>0</v>
      </c>
      <c r="AA31" s="23">
        <v>3032333.98</v>
      </c>
      <c r="AB31" s="23">
        <v>260127.6</v>
      </c>
      <c r="AC31" s="42"/>
      <c r="AD31" s="42"/>
      <c r="AE31" s="42"/>
      <c r="AF31" s="42"/>
      <c r="AG31" s="42"/>
      <c r="AH31" s="42"/>
      <c r="AI31" s="42"/>
      <c r="AJ31" s="38"/>
      <c r="AK31" s="38"/>
    </row>
    <row r="32" spans="1:37" ht="13.2" x14ac:dyDescent="0.25">
      <c r="A32" s="42" t="s">
        <v>30</v>
      </c>
      <c r="B32" s="42" t="s">
        <v>419</v>
      </c>
      <c r="C32" s="23">
        <v>10532881.220000001</v>
      </c>
      <c r="D32" s="23">
        <v>9695342.3800000008</v>
      </c>
      <c r="E32" s="23">
        <v>5923867.5499999998</v>
      </c>
      <c r="F32" s="23">
        <v>330034.13</v>
      </c>
      <c r="G32" s="23">
        <v>506025.27</v>
      </c>
      <c r="H32" s="23">
        <v>402027.91</v>
      </c>
      <c r="I32" s="23">
        <v>455024.04</v>
      </c>
      <c r="J32" s="23">
        <v>134554.03</v>
      </c>
      <c r="K32" s="23">
        <v>875147.16</v>
      </c>
      <c r="L32" s="23">
        <v>340080.47</v>
      </c>
      <c r="M32" s="23">
        <v>0</v>
      </c>
      <c r="N32" s="23">
        <v>0</v>
      </c>
      <c r="O32" s="23">
        <v>638494.89</v>
      </c>
      <c r="P32" s="23">
        <v>0</v>
      </c>
      <c r="Q32" s="23">
        <v>90086.93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837538.84</v>
      </c>
      <c r="AB32" s="23">
        <v>84090.44</v>
      </c>
      <c r="AC32" s="42"/>
      <c r="AD32" s="42"/>
      <c r="AE32" s="42"/>
      <c r="AF32" s="42"/>
      <c r="AG32" s="42"/>
      <c r="AH32" s="42"/>
      <c r="AI32" s="42"/>
      <c r="AJ32" s="38"/>
      <c r="AK32" s="38"/>
    </row>
    <row r="33" spans="1:37" ht="13.2" x14ac:dyDescent="0.25">
      <c r="A33" s="42" t="s">
        <v>31</v>
      </c>
      <c r="B33" s="42" t="s">
        <v>420</v>
      </c>
      <c r="C33" s="23">
        <v>5938626.4699999997</v>
      </c>
      <c r="D33" s="23">
        <v>5685198.1200000001</v>
      </c>
      <c r="E33" s="23">
        <v>3207161.06</v>
      </c>
      <c r="F33" s="23">
        <v>265365.45</v>
      </c>
      <c r="G33" s="23">
        <v>213726.99</v>
      </c>
      <c r="H33" s="23">
        <v>241752.17</v>
      </c>
      <c r="I33" s="23">
        <v>279686.21000000002</v>
      </c>
      <c r="J33" s="23">
        <v>146929.82999999999</v>
      </c>
      <c r="K33" s="23">
        <v>492384.36</v>
      </c>
      <c r="L33" s="23">
        <v>380176.95</v>
      </c>
      <c r="M33" s="23">
        <v>0</v>
      </c>
      <c r="N33" s="23">
        <v>0</v>
      </c>
      <c r="O33" s="23">
        <v>386937.37</v>
      </c>
      <c r="P33" s="23">
        <v>0</v>
      </c>
      <c r="Q33" s="23">
        <v>71077.73</v>
      </c>
      <c r="R33" s="23">
        <v>0</v>
      </c>
      <c r="S33" s="23">
        <v>0</v>
      </c>
      <c r="T33" s="23">
        <v>0</v>
      </c>
      <c r="U33" s="23">
        <v>62822.27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190606.07999999999</v>
      </c>
      <c r="AB33" s="23">
        <v>32444.41</v>
      </c>
      <c r="AC33" s="42"/>
      <c r="AD33" s="42"/>
      <c r="AE33" s="42"/>
      <c r="AF33" s="42"/>
      <c r="AG33" s="42"/>
      <c r="AH33" s="42"/>
      <c r="AI33" s="42"/>
      <c r="AJ33" s="38"/>
      <c r="AK33" s="38"/>
    </row>
    <row r="34" spans="1:37" ht="13.2" x14ac:dyDescent="0.25">
      <c r="A34" s="42" t="s">
        <v>32</v>
      </c>
      <c r="B34" s="42" t="s">
        <v>421</v>
      </c>
      <c r="C34" s="23">
        <v>14995364.35</v>
      </c>
      <c r="D34" s="23">
        <v>14377868.220000001</v>
      </c>
      <c r="E34" s="23">
        <v>7534333.4199999999</v>
      </c>
      <c r="F34" s="23">
        <v>481499.66</v>
      </c>
      <c r="G34" s="23">
        <v>1058161.5</v>
      </c>
      <c r="H34" s="23">
        <v>448406.97</v>
      </c>
      <c r="I34" s="23">
        <v>825026.1</v>
      </c>
      <c r="J34" s="23">
        <v>413802.88</v>
      </c>
      <c r="K34" s="23">
        <v>1558833.27</v>
      </c>
      <c r="L34" s="23">
        <v>936164.04</v>
      </c>
      <c r="M34" s="23">
        <v>0</v>
      </c>
      <c r="N34" s="23">
        <v>6166.25</v>
      </c>
      <c r="O34" s="23">
        <v>919262.41</v>
      </c>
      <c r="P34" s="23">
        <v>0</v>
      </c>
      <c r="Q34" s="23">
        <v>196211.72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617496.13</v>
      </c>
      <c r="AB34" s="23">
        <v>287691</v>
      </c>
      <c r="AC34" s="42"/>
      <c r="AD34" s="42"/>
      <c r="AE34" s="42"/>
      <c r="AF34" s="42"/>
      <c r="AG34" s="42"/>
      <c r="AH34" s="42"/>
      <c r="AI34" s="42"/>
      <c r="AJ34" s="38"/>
      <c r="AK34" s="38"/>
    </row>
    <row r="35" spans="1:37" ht="13.2" x14ac:dyDescent="0.25">
      <c r="A35" s="42" t="s">
        <v>33</v>
      </c>
      <c r="B35" s="42" t="s">
        <v>422</v>
      </c>
      <c r="C35" s="23">
        <v>34248975.020000003</v>
      </c>
      <c r="D35" s="23">
        <v>33439476.640000001</v>
      </c>
      <c r="E35" s="23">
        <v>19194158.449999999</v>
      </c>
      <c r="F35" s="23">
        <v>1351477</v>
      </c>
      <c r="G35" s="23">
        <v>1652264.44</v>
      </c>
      <c r="H35" s="23">
        <v>571307.22</v>
      </c>
      <c r="I35" s="23">
        <v>1458497.11</v>
      </c>
      <c r="J35" s="23">
        <v>531932.94999999995</v>
      </c>
      <c r="K35" s="23">
        <v>3147248.79</v>
      </c>
      <c r="L35" s="23">
        <v>2907472.12</v>
      </c>
      <c r="M35" s="23">
        <v>0</v>
      </c>
      <c r="N35" s="23">
        <v>0</v>
      </c>
      <c r="O35" s="23">
        <v>2096380.73</v>
      </c>
      <c r="P35" s="23">
        <v>0</v>
      </c>
      <c r="Q35" s="23">
        <v>528737.82999999996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809498.38</v>
      </c>
      <c r="AB35" s="23">
        <v>9733552.2899999991</v>
      </c>
      <c r="AC35" s="42"/>
      <c r="AD35" s="42"/>
      <c r="AE35" s="42"/>
      <c r="AF35" s="42"/>
      <c r="AG35" s="42"/>
      <c r="AH35" s="42"/>
      <c r="AI35" s="42"/>
      <c r="AJ35" s="38"/>
      <c r="AK35" s="38"/>
    </row>
    <row r="36" spans="1:37" ht="13.2" x14ac:dyDescent="0.25">
      <c r="A36" s="42" t="s">
        <v>34</v>
      </c>
      <c r="B36" s="42" t="s">
        <v>423</v>
      </c>
      <c r="C36" s="23">
        <v>17683179.57</v>
      </c>
      <c r="D36" s="23">
        <v>16797318.559999999</v>
      </c>
      <c r="E36" s="23">
        <v>10057759.699999999</v>
      </c>
      <c r="F36" s="23">
        <v>589986.21</v>
      </c>
      <c r="G36" s="23">
        <v>515102.68</v>
      </c>
      <c r="H36" s="23">
        <v>263749.86</v>
      </c>
      <c r="I36" s="23">
        <v>960456.07</v>
      </c>
      <c r="J36" s="23">
        <v>301280.28999999998</v>
      </c>
      <c r="K36" s="23">
        <v>1514295.5</v>
      </c>
      <c r="L36" s="23">
        <v>1180139.04</v>
      </c>
      <c r="M36" s="23">
        <v>0</v>
      </c>
      <c r="N36" s="23">
        <v>0</v>
      </c>
      <c r="O36" s="23">
        <v>1151668.77</v>
      </c>
      <c r="P36" s="23">
        <v>0</v>
      </c>
      <c r="Q36" s="23">
        <v>262880.44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885861.01</v>
      </c>
      <c r="AB36" s="23">
        <v>174974.19</v>
      </c>
      <c r="AC36" s="42"/>
      <c r="AD36" s="42"/>
      <c r="AE36" s="42"/>
      <c r="AF36" s="42"/>
      <c r="AG36" s="42"/>
      <c r="AH36" s="42"/>
      <c r="AI36" s="42"/>
      <c r="AJ36" s="38"/>
      <c r="AK36" s="38"/>
    </row>
    <row r="37" spans="1:37" ht="13.2" x14ac:dyDescent="0.25">
      <c r="A37" s="42" t="s">
        <v>35</v>
      </c>
      <c r="B37" s="42" t="s">
        <v>424</v>
      </c>
      <c r="C37" s="23">
        <v>5951608.5300000003</v>
      </c>
      <c r="D37" s="23">
        <v>5713834.8499999996</v>
      </c>
      <c r="E37" s="23">
        <v>3035798.12</v>
      </c>
      <c r="F37" s="23">
        <v>195413.92</v>
      </c>
      <c r="G37" s="23">
        <v>303489.7</v>
      </c>
      <c r="H37" s="23">
        <v>298478.26</v>
      </c>
      <c r="I37" s="23">
        <v>364704.6</v>
      </c>
      <c r="J37" s="23">
        <v>50037.64</v>
      </c>
      <c r="K37" s="23">
        <v>541074.43000000005</v>
      </c>
      <c r="L37" s="23">
        <v>365478.04</v>
      </c>
      <c r="M37" s="23">
        <v>6680.5</v>
      </c>
      <c r="N37" s="23">
        <v>0</v>
      </c>
      <c r="O37" s="23">
        <v>458612.09</v>
      </c>
      <c r="P37" s="23">
        <v>0</v>
      </c>
      <c r="Q37" s="23">
        <v>94067.55</v>
      </c>
      <c r="R37" s="23">
        <v>0</v>
      </c>
      <c r="S37" s="23">
        <v>0</v>
      </c>
      <c r="T37" s="23">
        <v>0</v>
      </c>
      <c r="U37" s="23">
        <v>4200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233573.68</v>
      </c>
      <c r="AB37" s="23">
        <v>18800.22</v>
      </c>
      <c r="AC37" s="42"/>
      <c r="AD37" s="42"/>
      <c r="AE37" s="42"/>
      <c r="AF37" s="42"/>
      <c r="AG37" s="42"/>
      <c r="AH37" s="42"/>
      <c r="AI37" s="42"/>
      <c r="AJ37" s="38"/>
      <c r="AK37" s="38"/>
    </row>
    <row r="38" spans="1:37" ht="13.2" x14ac:dyDescent="0.25">
      <c r="A38" s="42" t="s">
        <v>36</v>
      </c>
      <c r="B38" s="42" t="s">
        <v>425</v>
      </c>
      <c r="C38" s="23">
        <v>63746483.850000001</v>
      </c>
      <c r="D38" s="23">
        <v>61008187.469999999</v>
      </c>
      <c r="E38" s="23">
        <v>34505353.789999999</v>
      </c>
      <c r="F38" s="23">
        <v>2976471.3</v>
      </c>
      <c r="G38" s="23">
        <v>1662434.48</v>
      </c>
      <c r="H38" s="23">
        <v>1557623.74</v>
      </c>
      <c r="I38" s="23">
        <v>2428552.1800000002</v>
      </c>
      <c r="J38" s="23">
        <v>1533253.89</v>
      </c>
      <c r="K38" s="23">
        <v>6903532.5099999998</v>
      </c>
      <c r="L38" s="23">
        <v>4574953.2699999996</v>
      </c>
      <c r="M38" s="23">
        <v>0</v>
      </c>
      <c r="N38" s="23">
        <v>0</v>
      </c>
      <c r="O38" s="23">
        <v>3954643.08</v>
      </c>
      <c r="P38" s="23">
        <v>0</v>
      </c>
      <c r="Q38" s="23">
        <v>911369.23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1400</v>
      </c>
      <c r="Y38" s="23">
        <v>0</v>
      </c>
      <c r="Z38" s="23">
        <v>0</v>
      </c>
      <c r="AA38" s="23">
        <v>2736896.38</v>
      </c>
      <c r="AB38" s="23">
        <v>1273685</v>
      </c>
      <c r="AC38" s="42"/>
      <c r="AD38" s="42"/>
      <c r="AE38" s="42"/>
      <c r="AF38" s="42"/>
      <c r="AG38" s="42"/>
      <c r="AH38" s="42"/>
      <c r="AI38" s="42"/>
      <c r="AJ38" s="38"/>
      <c r="AK38" s="38"/>
    </row>
    <row r="39" spans="1:37" ht="13.2" x14ac:dyDescent="0.25">
      <c r="A39" s="42" t="s">
        <v>37</v>
      </c>
      <c r="B39" s="42" t="s">
        <v>426</v>
      </c>
      <c r="C39" s="23">
        <v>36430001.829999998</v>
      </c>
      <c r="D39" s="23">
        <v>35073956.350000001</v>
      </c>
      <c r="E39" s="23">
        <v>20681161.170000002</v>
      </c>
      <c r="F39" s="23">
        <v>1576477.79</v>
      </c>
      <c r="G39" s="23">
        <v>1090818.8500000001</v>
      </c>
      <c r="H39" s="23">
        <v>1102827.3799999999</v>
      </c>
      <c r="I39" s="23">
        <v>1531725.4</v>
      </c>
      <c r="J39" s="23">
        <v>701846.53</v>
      </c>
      <c r="K39" s="23">
        <v>3701823.88</v>
      </c>
      <c r="L39" s="23">
        <v>1639416.03</v>
      </c>
      <c r="M39" s="23">
        <v>0</v>
      </c>
      <c r="N39" s="23">
        <v>0</v>
      </c>
      <c r="O39" s="23">
        <v>2582563.04</v>
      </c>
      <c r="P39" s="23">
        <v>0</v>
      </c>
      <c r="Q39" s="23">
        <v>465296.28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1356045.48</v>
      </c>
      <c r="AB39" s="23">
        <v>0</v>
      </c>
      <c r="AC39" s="42"/>
      <c r="AD39" s="42"/>
      <c r="AE39" s="42"/>
      <c r="AF39" s="42"/>
      <c r="AG39" s="42"/>
      <c r="AH39" s="42"/>
      <c r="AI39" s="42"/>
      <c r="AJ39" s="38"/>
      <c r="AK39" s="38"/>
    </row>
    <row r="40" spans="1:37" ht="13.2" x14ac:dyDescent="0.25">
      <c r="A40" s="42" t="s">
        <v>38</v>
      </c>
      <c r="B40" s="42" t="s">
        <v>427</v>
      </c>
      <c r="C40" s="23">
        <v>32015554.510000002</v>
      </c>
      <c r="D40" s="23">
        <v>30663747.719999999</v>
      </c>
      <c r="E40" s="23">
        <v>16365226.369999999</v>
      </c>
      <c r="F40" s="23">
        <v>807369.84</v>
      </c>
      <c r="G40" s="23">
        <v>2253054.96</v>
      </c>
      <c r="H40" s="23">
        <v>1153590.48</v>
      </c>
      <c r="I40" s="23">
        <v>1204460.8400000001</v>
      </c>
      <c r="J40" s="23">
        <v>265402.3</v>
      </c>
      <c r="K40" s="23">
        <v>3522393.99</v>
      </c>
      <c r="L40" s="23">
        <v>2391722.2400000002</v>
      </c>
      <c r="M40" s="23">
        <v>0</v>
      </c>
      <c r="N40" s="23">
        <v>0</v>
      </c>
      <c r="O40" s="23">
        <v>2079803.5</v>
      </c>
      <c r="P40" s="23">
        <v>0</v>
      </c>
      <c r="Q40" s="23">
        <v>620723.19999999995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84472.39</v>
      </c>
      <c r="Z40" s="23">
        <v>0</v>
      </c>
      <c r="AA40" s="23">
        <v>1267334.3999999999</v>
      </c>
      <c r="AB40" s="23">
        <v>6666</v>
      </c>
      <c r="AC40" s="42"/>
      <c r="AD40" s="42"/>
      <c r="AE40" s="42"/>
      <c r="AF40" s="42"/>
      <c r="AG40" s="42"/>
      <c r="AH40" s="42"/>
      <c r="AI40" s="42"/>
      <c r="AJ40" s="38"/>
      <c r="AK40" s="38"/>
    </row>
    <row r="41" spans="1:37" ht="13.2" x14ac:dyDescent="0.25">
      <c r="A41" s="42" t="s">
        <v>39</v>
      </c>
      <c r="B41" s="42" t="s">
        <v>428</v>
      </c>
      <c r="C41" s="23">
        <v>14009807.699999999</v>
      </c>
      <c r="D41" s="23">
        <v>13220807.890000001</v>
      </c>
      <c r="E41" s="23">
        <v>7813407.8600000003</v>
      </c>
      <c r="F41" s="23">
        <v>420057.38</v>
      </c>
      <c r="G41" s="23">
        <v>573713.53</v>
      </c>
      <c r="H41" s="23">
        <v>379585.56</v>
      </c>
      <c r="I41" s="23">
        <v>545981.77</v>
      </c>
      <c r="J41" s="23">
        <v>90470.49</v>
      </c>
      <c r="K41" s="23">
        <v>1066660.54</v>
      </c>
      <c r="L41" s="23">
        <v>897284.37</v>
      </c>
      <c r="M41" s="23">
        <v>0</v>
      </c>
      <c r="N41" s="23">
        <v>0</v>
      </c>
      <c r="O41" s="23">
        <v>1001367.02</v>
      </c>
      <c r="P41" s="23">
        <v>0</v>
      </c>
      <c r="Q41" s="23">
        <v>432279.37</v>
      </c>
      <c r="R41" s="23">
        <v>0</v>
      </c>
      <c r="S41" s="23">
        <v>0</v>
      </c>
      <c r="T41" s="23">
        <v>121874.67</v>
      </c>
      <c r="U41" s="23">
        <v>61704.23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605420.91</v>
      </c>
      <c r="AB41" s="23">
        <v>633027.96</v>
      </c>
      <c r="AC41" s="42"/>
      <c r="AD41" s="42"/>
      <c r="AE41" s="42"/>
      <c r="AF41" s="42"/>
      <c r="AG41" s="42"/>
      <c r="AH41" s="42"/>
      <c r="AI41" s="42"/>
      <c r="AJ41" s="38"/>
      <c r="AK41" s="38"/>
    </row>
    <row r="42" spans="1:37" ht="13.2" x14ac:dyDescent="0.25">
      <c r="A42" s="42" t="s">
        <v>40</v>
      </c>
      <c r="B42" s="42" t="s">
        <v>429</v>
      </c>
      <c r="C42" s="23">
        <v>2878467.48</v>
      </c>
      <c r="D42" s="23">
        <v>2732821.61</v>
      </c>
      <c r="E42" s="23">
        <v>1421849.43</v>
      </c>
      <c r="F42" s="23">
        <v>124406.06</v>
      </c>
      <c r="G42" s="23">
        <v>157376.42000000001</v>
      </c>
      <c r="H42" s="23">
        <v>171190.63</v>
      </c>
      <c r="I42" s="23">
        <v>131522.68</v>
      </c>
      <c r="J42" s="23">
        <v>138929.69</v>
      </c>
      <c r="K42" s="23">
        <v>239050.08</v>
      </c>
      <c r="L42" s="23">
        <v>100552.35</v>
      </c>
      <c r="M42" s="23">
        <v>0</v>
      </c>
      <c r="N42" s="23">
        <v>0</v>
      </c>
      <c r="O42" s="23">
        <v>194976.33</v>
      </c>
      <c r="P42" s="23">
        <v>0</v>
      </c>
      <c r="Q42" s="23">
        <v>52967.94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23">
        <v>12398.81</v>
      </c>
      <c r="Z42" s="23">
        <v>0</v>
      </c>
      <c r="AA42" s="23">
        <v>133247.06</v>
      </c>
      <c r="AB42" s="23">
        <v>0</v>
      </c>
      <c r="AC42" s="42"/>
      <c r="AD42" s="42"/>
      <c r="AE42" s="42"/>
      <c r="AF42" s="42"/>
      <c r="AG42" s="42"/>
      <c r="AH42" s="42"/>
      <c r="AI42" s="42"/>
      <c r="AJ42" s="38"/>
      <c r="AK42" s="38"/>
    </row>
    <row r="43" spans="1:37" ht="13.2" x14ac:dyDescent="0.25">
      <c r="A43" s="42" t="s">
        <v>41</v>
      </c>
      <c r="B43" s="42" t="s">
        <v>430</v>
      </c>
      <c r="C43" s="23">
        <v>15274365.98</v>
      </c>
      <c r="D43" s="23">
        <v>14490478.23</v>
      </c>
      <c r="E43" s="23">
        <v>9293089.1199999992</v>
      </c>
      <c r="F43" s="23">
        <v>155519.82999999999</v>
      </c>
      <c r="G43" s="23">
        <v>261538.15</v>
      </c>
      <c r="H43" s="23">
        <v>539861.35</v>
      </c>
      <c r="I43" s="23">
        <v>778717.54</v>
      </c>
      <c r="J43" s="23">
        <v>324955.38</v>
      </c>
      <c r="K43" s="23">
        <v>1289969.6399999999</v>
      </c>
      <c r="L43" s="23">
        <v>475965.56</v>
      </c>
      <c r="M43" s="23">
        <v>0</v>
      </c>
      <c r="N43" s="23">
        <v>22993.63</v>
      </c>
      <c r="O43" s="23">
        <v>1180360.03</v>
      </c>
      <c r="P43" s="23">
        <v>0</v>
      </c>
      <c r="Q43" s="23">
        <v>167508</v>
      </c>
      <c r="R43" s="23">
        <v>0</v>
      </c>
      <c r="S43" s="23">
        <v>0</v>
      </c>
      <c r="T43" s="23">
        <v>0</v>
      </c>
      <c r="U43" s="23">
        <v>0</v>
      </c>
      <c r="V43" s="23">
        <v>6000</v>
      </c>
      <c r="W43" s="23">
        <v>0</v>
      </c>
      <c r="X43" s="23">
        <v>0</v>
      </c>
      <c r="Y43" s="23">
        <v>54118.239999999998</v>
      </c>
      <c r="Z43" s="23">
        <v>0</v>
      </c>
      <c r="AA43" s="23">
        <v>723769.51</v>
      </c>
      <c r="AB43" s="23">
        <v>914542.75</v>
      </c>
      <c r="AC43" s="42"/>
      <c r="AD43" s="42"/>
      <c r="AE43" s="42"/>
      <c r="AF43" s="42"/>
      <c r="AG43" s="42"/>
      <c r="AH43" s="42"/>
      <c r="AI43" s="42"/>
      <c r="AJ43" s="38"/>
      <c r="AK43" s="38"/>
    </row>
    <row r="44" spans="1:37" ht="13.2" x14ac:dyDescent="0.25">
      <c r="A44" s="42" t="s">
        <v>42</v>
      </c>
      <c r="B44" s="42" t="s">
        <v>431</v>
      </c>
      <c r="C44" s="23">
        <v>45044657.579999998</v>
      </c>
      <c r="D44" s="23">
        <v>41673540.719999999</v>
      </c>
      <c r="E44" s="23">
        <v>23115810.27</v>
      </c>
      <c r="F44" s="23">
        <v>2381297.75</v>
      </c>
      <c r="G44" s="23">
        <v>1535556.37</v>
      </c>
      <c r="H44" s="23">
        <v>1367716.3</v>
      </c>
      <c r="I44" s="23">
        <v>2416113.84</v>
      </c>
      <c r="J44" s="23">
        <v>1448045.85</v>
      </c>
      <c r="K44" s="23">
        <v>5561800.4000000004</v>
      </c>
      <c r="L44" s="23">
        <v>1050630.3600000001</v>
      </c>
      <c r="M44" s="23">
        <v>0</v>
      </c>
      <c r="N44" s="23">
        <v>0</v>
      </c>
      <c r="O44" s="23">
        <v>2127937.11</v>
      </c>
      <c r="P44" s="23">
        <v>0</v>
      </c>
      <c r="Q44" s="23">
        <v>668632.47</v>
      </c>
      <c r="R44" s="23">
        <v>0</v>
      </c>
      <c r="S44" s="23">
        <v>0</v>
      </c>
      <c r="T44" s="23">
        <v>0</v>
      </c>
      <c r="U44" s="23">
        <v>0</v>
      </c>
      <c r="V44" s="23">
        <v>113742.67</v>
      </c>
      <c r="W44" s="23">
        <v>0</v>
      </c>
      <c r="X44" s="23">
        <v>0</v>
      </c>
      <c r="Y44" s="23">
        <v>0</v>
      </c>
      <c r="Z44" s="23">
        <v>0</v>
      </c>
      <c r="AA44" s="23">
        <v>3257374.19</v>
      </c>
      <c r="AB44" s="23">
        <v>246430.86</v>
      </c>
      <c r="AC44" s="42"/>
      <c r="AD44" s="42"/>
      <c r="AE44" s="42"/>
      <c r="AF44" s="42"/>
      <c r="AG44" s="42"/>
      <c r="AH44" s="42"/>
      <c r="AI44" s="42"/>
      <c r="AJ44" s="38"/>
      <c r="AK44" s="38"/>
    </row>
    <row r="45" spans="1:37" ht="13.2" x14ac:dyDescent="0.25">
      <c r="A45" s="42" t="s">
        <v>43</v>
      </c>
      <c r="B45" s="42" t="s">
        <v>432</v>
      </c>
      <c r="C45" s="23">
        <v>9713168.8699999992</v>
      </c>
      <c r="D45" s="23">
        <v>9066619.5399999991</v>
      </c>
      <c r="E45" s="23">
        <v>4812992.08</v>
      </c>
      <c r="F45" s="23">
        <v>425071.2</v>
      </c>
      <c r="G45" s="23">
        <v>659063.19999999995</v>
      </c>
      <c r="H45" s="23">
        <v>373691.92</v>
      </c>
      <c r="I45" s="23">
        <v>574245.48</v>
      </c>
      <c r="J45" s="23">
        <v>177713.41</v>
      </c>
      <c r="K45" s="23">
        <v>807122.17</v>
      </c>
      <c r="L45" s="23">
        <v>576388.56000000006</v>
      </c>
      <c r="M45" s="23">
        <v>4245.04</v>
      </c>
      <c r="N45" s="23">
        <v>1479.27</v>
      </c>
      <c r="O45" s="23">
        <v>565507.21</v>
      </c>
      <c r="P45" s="23">
        <v>0</v>
      </c>
      <c r="Q45" s="23">
        <v>89100</v>
      </c>
      <c r="R45" s="23">
        <v>0</v>
      </c>
      <c r="S45" s="23">
        <v>0</v>
      </c>
      <c r="T45" s="23">
        <v>0</v>
      </c>
      <c r="U45" s="23">
        <v>6044.3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640505.03</v>
      </c>
      <c r="AB45" s="23">
        <v>583756.57999999996</v>
      </c>
      <c r="AC45" s="42"/>
      <c r="AD45" s="42"/>
      <c r="AE45" s="42"/>
      <c r="AF45" s="42"/>
      <c r="AG45" s="42"/>
      <c r="AH45" s="42"/>
      <c r="AI45" s="42"/>
      <c r="AJ45" s="38"/>
      <c r="AK45" s="38"/>
    </row>
    <row r="46" spans="1:37" ht="13.2" x14ac:dyDescent="0.25">
      <c r="A46" s="42" t="s">
        <v>44</v>
      </c>
      <c r="B46" s="42" t="s">
        <v>433</v>
      </c>
      <c r="C46" s="23">
        <v>8887293.0399999991</v>
      </c>
      <c r="D46" s="23">
        <v>8320119</v>
      </c>
      <c r="E46" s="23">
        <v>4614125.6500000004</v>
      </c>
      <c r="F46" s="23">
        <v>470579.99</v>
      </c>
      <c r="G46" s="23">
        <v>572960.01</v>
      </c>
      <c r="H46" s="23">
        <v>202450.44</v>
      </c>
      <c r="I46" s="23">
        <v>452723.53</v>
      </c>
      <c r="J46" s="23">
        <v>250785.07</v>
      </c>
      <c r="K46" s="23">
        <v>632075.1</v>
      </c>
      <c r="L46" s="23">
        <v>430696.04</v>
      </c>
      <c r="M46" s="23">
        <v>0</v>
      </c>
      <c r="N46" s="23">
        <v>0</v>
      </c>
      <c r="O46" s="23">
        <v>535677.18999999994</v>
      </c>
      <c r="P46" s="23">
        <v>0</v>
      </c>
      <c r="Q46" s="23">
        <v>158045.98000000001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23">
        <v>567174.04</v>
      </c>
      <c r="AB46" s="23">
        <v>48974.93</v>
      </c>
      <c r="AC46" s="42"/>
      <c r="AD46" s="42"/>
      <c r="AE46" s="42"/>
      <c r="AF46" s="42"/>
      <c r="AG46" s="42"/>
      <c r="AH46" s="42"/>
      <c r="AI46" s="42"/>
      <c r="AJ46" s="38"/>
      <c r="AK46" s="38"/>
    </row>
    <row r="47" spans="1:37" ht="13.2" x14ac:dyDescent="0.25">
      <c r="A47" s="42" t="s">
        <v>45</v>
      </c>
      <c r="B47" s="42" t="s">
        <v>434</v>
      </c>
      <c r="C47" s="23">
        <v>15996665.51</v>
      </c>
      <c r="D47" s="23">
        <v>15238334.23</v>
      </c>
      <c r="E47" s="23">
        <v>8738484.5</v>
      </c>
      <c r="F47" s="23">
        <v>435831.42</v>
      </c>
      <c r="G47" s="23">
        <v>1428836.16</v>
      </c>
      <c r="H47" s="23">
        <v>412977.68</v>
      </c>
      <c r="I47" s="23">
        <v>726056.86</v>
      </c>
      <c r="J47" s="23">
        <v>254299.51</v>
      </c>
      <c r="K47" s="23">
        <v>1558560.22</v>
      </c>
      <c r="L47" s="23">
        <v>435452.83</v>
      </c>
      <c r="M47" s="23">
        <v>0</v>
      </c>
      <c r="N47" s="23">
        <v>0</v>
      </c>
      <c r="O47" s="23">
        <v>1009297.36</v>
      </c>
      <c r="P47" s="23">
        <v>0</v>
      </c>
      <c r="Q47" s="23">
        <v>238537.69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>
        <v>758331.28</v>
      </c>
      <c r="AB47" s="23">
        <v>950517.28</v>
      </c>
      <c r="AC47" s="42"/>
      <c r="AD47" s="42"/>
      <c r="AE47" s="42"/>
      <c r="AF47" s="42"/>
      <c r="AG47" s="42"/>
      <c r="AH47" s="42"/>
      <c r="AI47" s="42"/>
      <c r="AJ47" s="38"/>
      <c r="AK47" s="38"/>
    </row>
    <row r="48" spans="1:37" ht="13.2" x14ac:dyDescent="0.25">
      <c r="A48" s="42" t="s">
        <v>46</v>
      </c>
      <c r="B48" s="42" t="s">
        <v>389</v>
      </c>
      <c r="C48" s="23">
        <v>80390742.430000007</v>
      </c>
      <c r="D48" s="23">
        <v>75758420.510000005</v>
      </c>
      <c r="E48" s="23">
        <v>46009980.170000002</v>
      </c>
      <c r="F48" s="23">
        <v>2373628.4</v>
      </c>
      <c r="G48" s="23">
        <v>1724696.1</v>
      </c>
      <c r="H48" s="23">
        <v>595416.82999999996</v>
      </c>
      <c r="I48" s="23">
        <v>4861750.83</v>
      </c>
      <c r="J48" s="23">
        <v>1348160.03</v>
      </c>
      <c r="K48" s="23">
        <v>6261002.1100000003</v>
      </c>
      <c r="L48" s="23">
        <v>6322964.0499999998</v>
      </c>
      <c r="M48" s="23">
        <v>0</v>
      </c>
      <c r="N48" s="23">
        <v>0</v>
      </c>
      <c r="O48" s="23">
        <v>5371528.8200000003</v>
      </c>
      <c r="P48" s="23">
        <v>0</v>
      </c>
      <c r="Q48" s="23">
        <v>889293.17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3699</v>
      </c>
      <c r="Y48" s="23">
        <v>70814.850000000006</v>
      </c>
      <c r="Z48" s="23">
        <v>0</v>
      </c>
      <c r="AA48" s="23">
        <v>4557808.07</v>
      </c>
      <c r="AB48" s="23">
        <v>4859479.9400000004</v>
      </c>
      <c r="AC48" s="42"/>
      <c r="AD48" s="42"/>
      <c r="AE48" s="42"/>
      <c r="AF48" s="42"/>
      <c r="AG48" s="42"/>
      <c r="AH48" s="42"/>
      <c r="AI48" s="42"/>
      <c r="AJ48" s="38"/>
      <c r="AK48" s="38"/>
    </row>
    <row r="49" spans="1:37" ht="13.2" x14ac:dyDescent="0.25">
      <c r="A49" s="42" t="s">
        <v>47</v>
      </c>
      <c r="B49" s="42" t="s">
        <v>435</v>
      </c>
      <c r="C49" s="23">
        <v>4867004.46</v>
      </c>
      <c r="D49" s="23">
        <v>4694890.03</v>
      </c>
      <c r="E49" s="23">
        <v>2918250.93</v>
      </c>
      <c r="F49" s="23">
        <v>113131.68</v>
      </c>
      <c r="G49" s="23">
        <v>313873.61</v>
      </c>
      <c r="H49" s="23">
        <v>226095.16</v>
      </c>
      <c r="I49" s="23">
        <v>192624.47</v>
      </c>
      <c r="J49" s="23">
        <v>60505.06</v>
      </c>
      <c r="K49" s="23">
        <v>344764.26</v>
      </c>
      <c r="L49" s="23">
        <v>96555.16</v>
      </c>
      <c r="M49" s="23">
        <v>0</v>
      </c>
      <c r="N49" s="23">
        <v>0</v>
      </c>
      <c r="O49" s="23">
        <v>358843.92</v>
      </c>
      <c r="P49" s="23">
        <v>0</v>
      </c>
      <c r="Q49" s="23">
        <v>70245.78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23">
        <v>12973.5</v>
      </c>
      <c r="Z49" s="23">
        <v>0</v>
      </c>
      <c r="AA49" s="23">
        <v>159140.93</v>
      </c>
      <c r="AB49" s="23">
        <v>59256</v>
      </c>
      <c r="AC49" s="42"/>
      <c r="AD49" s="42"/>
      <c r="AE49" s="42"/>
      <c r="AF49" s="42"/>
      <c r="AG49" s="42"/>
      <c r="AH49" s="42"/>
      <c r="AI49" s="42"/>
      <c r="AJ49" s="38"/>
      <c r="AK49" s="38"/>
    </row>
    <row r="50" spans="1:37" ht="13.2" x14ac:dyDescent="0.25">
      <c r="A50" s="42" t="s">
        <v>48</v>
      </c>
      <c r="B50" s="42" t="s">
        <v>436</v>
      </c>
      <c r="C50" s="23">
        <v>8175782.4299999997</v>
      </c>
      <c r="D50" s="23">
        <v>7874176.9199999999</v>
      </c>
      <c r="E50" s="23">
        <v>4550949.63</v>
      </c>
      <c r="F50" s="23">
        <v>280283.67</v>
      </c>
      <c r="G50" s="23">
        <v>449293.37</v>
      </c>
      <c r="H50" s="23">
        <v>333053.53000000003</v>
      </c>
      <c r="I50" s="23">
        <v>425868.56</v>
      </c>
      <c r="J50" s="23">
        <v>236991.17</v>
      </c>
      <c r="K50" s="23">
        <v>875752.69</v>
      </c>
      <c r="L50" s="23">
        <v>122986.86</v>
      </c>
      <c r="M50" s="23">
        <v>0</v>
      </c>
      <c r="N50" s="23">
        <v>0</v>
      </c>
      <c r="O50" s="23">
        <v>466154.31</v>
      </c>
      <c r="P50" s="23">
        <v>0</v>
      </c>
      <c r="Q50" s="23">
        <v>132843.13</v>
      </c>
      <c r="R50" s="23">
        <v>0</v>
      </c>
      <c r="S50" s="23">
        <v>0</v>
      </c>
      <c r="T50" s="23">
        <v>0</v>
      </c>
      <c r="U50" s="23">
        <v>0</v>
      </c>
      <c r="V50" s="23">
        <v>0</v>
      </c>
      <c r="W50" s="23">
        <v>0</v>
      </c>
      <c r="X50" s="23">
        <v>0</v>
      </c>
      <c r="Y50" s="23">
        <v>10984</v>
      </c>
      <c r="Z50" s="23">
        <v>0</v>
      </c>
      <c r="AA50" s="23">
        <v>290621.51</v>
      </c>
      <c r="AB50" s="23">
        <v>31296.16</v>
      </c>
      <c r="AC50" s="42"/>
      <c r="AD50" s="42"/>
      <c r="AE50" s="42"/>
      <c r="AF50" s="42"/>
      <c r="AG50" s="42"/>
      <c r="AH50" s="42"/>
      <c r="AI50" s="42"/>
      <c r="AJ50" s="38"/>
      <c r="AK50" s="38"/>
    </row>
    <row r="51" spans="1:37" ht="13.2" x14ac:dyDescent="0.25">
      <c r="A51" s="42" t="s">
        <v>49</v>
      </c>
      <c r="B51" s="42" t="s">
        <v>437</v>
      </c>
      <c r="C51" s="23">
        <v>3426577.3</v>
      </c>
      <c r="D51" s="23">
        <v>3287277.47</v>
      </c>
      <c r="E51" s="23">
        <v>1782640.4</v>
      </c>
      <c r="F51" s="23">
        <v>111494.46</v>
      </c>
      <c r="G51" s="23">
        <v>295086.13</v>
      </c>
      <c r="H51" s="23">
        <v>260377.87</v>
      </c>
      <c r="I51" s="23">
        <v>94573.86</v>
      </c>
      <c r="J51" s="23">
        <v>53151.6</v>
      </c>
      <c r="K51" s="23">
        <v>250386.31</v>
      </c>
      <c r="L51" s="23">
        <v>112276.03</v>
      </c>
      <c r="M51" s="23">
        <v>15332.39</v>
      </c>
      <c r="N51" s="23">
        <v>0</v>
      </c>
      <c r="O51" s="23">
        <v>257163.42</v>
      </c>
      <c r="P51" s="23">
        <v>0</v>
      </c>
      <c r="Q51" s="23">
        <v>54795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23">
        <v>0</v>
      </c>
      <c r="X51" s="23">
        <v>0</v>
      </c>
      <c r="Y51" s="23">
        <v>0</v>
      </c>
      <c r="Z51" s="23">
        <v>0</v>
      </c>
      <c r="AA51" s="23">
        <v>139299.82999999999</v>
      </c>
      <c r="AB51" s="23">
        <v>13612</v>
      </c>
      <c r="AC51" s="42"/>
      <c r="AD51" s="42"/>
      <c r="AE51" s="42"/>
      <c r="AF51" s="42"/>
      <c r="AG51" s="42"/>
      <c r="AH51" s="42"/>
      <c r="AI51" s="42"/>
      <c r="AJ51" s="38"/>
      <c r="AK51" s="38"/>
    </row>
    <row r="52" spans="1:37" ht="13.2" x14ac:dyDescent="0.25">
      <c r="A52" s="42" t="s">
        <v>50</v>
      </c>
      <c r="B52" s="42" t="s">
        <v>438</v>
      </c>
      <c r="C52" s="23">
        <v>15198800.34</v>
      </c>
      <c r="D52" s="23">
        <v>14314720.630000001</v>
      </c>
      <c r="E52" s="23">
        <v>8433978.3100000005</v>
      </c>
      <c r="F52" s="23">
        <v>501008.4</v>
      </c>
      <c r="G52" s="23">
        <v>518732.33</v>
      </c>
      <c r="H52" s="23">
        <v>426200.34</v>
      </c>
      <c r="I52" s="23">
        <v>503580.45</v>
      </c>
      <c r="J52" s="23">
        <v>225333.1</v>
      </c>
      <c r="K52" s="23">
        <v>1467552.79</v>
      </c>
      <c r="L52" s="23">
        <v>953389.39</v>
      </c>
      <c r="M52" s="23">
        <v>0</v>
      </c>
      <c r="N52" s="23">
        <v>0</v>
      </c>
      <c r="O52" s="23">
        <v>1039916.54</v>
      </c>
      <c r="P52" s="23">
        <v>0</v>
      </c>
      <c r="Q52" s="23">
        <v>245028.98</v>
      </c>
      <c r="R52" s="23">
        <v>0</v>
      </c>
      <c r="S52" s="23">
        <v>0</v>
      </c>
      <c r="T52" s="23">
        <v>0</v>
      </c>
      <c r="U52" s="23">
        <v>0</v>
      </c>
      <c r="V52" s="23">
        <v>0</v>
      </c>
      <c r="W52" s="23">
        <v>0</v>
      </c>
      <c r="X52" s="23">
        <v>0</v>
      </c>
      <c r="Y52" s="23">
        <v>0</v>
      </c>
      <c r="Z52" s="23">
        <v>0</v>
      </c>
      <c r="AA52" s="23">
        <v>884079.71</v>
      </c>
      <c r="AB52" s="23">
        <v>33501.300000000003</v>
      </c>
      <c r="AC52" s="42"/>
      <c r="AD52" s="42"/>
      <c r="AE52" s="42"/>
      <c r="AF52" s="42"/>
      <c r="AG52" s="42"/>
      <c r="AH52" s="42"/>
      <c r="AI52" s="42"/>
      <c r="AJ52" s="38"/>
      <c r="AK52" s="38"/>
    </row>
    <row r="53" spans="1:37" ht="13.2" x14ac:dyDescent="0.25">
      <c r="A53" s="42" t="s">
        <v>51</v>
      </c>
      <c r="B53" s="42" t="s">
        <v>439</v>
      </c>
      <c r="C53" s="23">
        <v>15354621.83</v>
      </c>
      <c r="D53" s="23">
        <v>14681685.98</v>
      </c>
      <c r="E53" s="23">
        <v>9008981.9399999995</v>
      </c>
      <c r="F53" s="23">
        <v>353277.91</v>
      </c>
      <c r="G53" s="23">
        <v>707898.23</v>
      </c>
      <c r="H53" s="23">
        <v>418025.1</v>
      </c>
      <c r="I53" s="23">
        <v>794847.9</v>
      </c>
      <c r="J53" s="23">
        <v>430795.28</v>
      </c>
      <c r="K53" s="23">
        <v>1293424.9099999999</v>
      </c>
      <c r="L53" s="23">
        <v>545399.29</v>
      </c>
      <c r="M53" s="23">
        <v>0</v>
      </c>
      <c r="N53" s="23">
        <v>0</v>
      </c>
      <c r="O53" s="23">
        <v>828233.15</v>
      </c>
      <c r="P53" s="23">
        <v>24409.119999999999</v>
      </c>
      <c r="Q53" s="23">
        <v>276393.15000000002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3">
        <v>672935.85</v>
      </c>
      <c r="AB53" s="23">
        <v>106315.44</v>
      </c>
      <c r="AC53" s="42"/>
      <c r="AD53" s="42"/>
      <c r="AE53" s="42"/>
      <c r="AF53" s="42"/>
      <c r="AG53" s="42"/>
      <c r="AH53" s="42"/>
      <c r="AI53" s="42"/>
      <c r="AJ53" s="38"/>
      <c r="AK53" s="38"/>
    </row>
    <row r="54" spans="1:37" ht="13.2" x14ac:dyDescent="0.25">
      <c r="A54" s="42" t="s">
        <v>52</v>
      </c>
      <c r="B54" s="42" t="s">
        <v>440</v>
      </c>
      <c r="C54" s="23">
        <v>9211740.1799999997</v>
      </c>
      <c r="D54" s="23">
        <v>8750470.5199999996</v>
      </c>
      <c r="E54" s="23">
        <v>4784832.66</v>
      </c>
      <c r="F54" s="23">
        <v>157278.99</v>
      </c>
      <c r="G54" s="23">
        <v>414520.39</v>
      </c>
      <c r="H54" s="23">
        <v>218548.19</v>
      </c>
      <c r="I54" s="23">
        <v>400204.51</v>
      </c>
      <c r="J54" s="23">
        <v>379760.14</v>
      </c>
      <c r="K54" s="23">
        <v>924888.7</v>
      </c>
      <c r="L54" s="23">
        <v>608357.16</v>
      </c>
      <c r="M54" s="23">
        <v>0</v>
      </c>
      <c r="N54" s="23">
        <v>0</v>
      </c>
      <c r="O54" s="23">
        <v>612993.64</v>
      </c>
      <c r="P54" s="23">
        <v>0</v>
      </c>
      <c r="Q54" s="23">
        <v>249086.14</v>
      </c>
      <c r="R54" s="23">
        <v>0</v>
      </c>
      <c r="S54" s="23">
        <v>0</v>
      </c>
      <c r="T54" s="23">
        <v>0</v>
      </c>
      <c r="U54" s="23">
        <v>0</v>
      </c>
      <c r="V54" s="23">
        <v>0</v>
      </c>
      <c r="W54" s="23">
        <v>0</v>
      </c>
      <c r="X54" s="23">
        <v>0</v>
      </c>
      <c r="Y54" s="23">
        <v>0</v>
      </c>
      <c r="Z54" s="23">
        <v>0</v>
      </c>
      <c r="AA54" s="23">
        <v>461269.66</v>
      </c>
      <c r="AB54" s="23">
        <v>27516</v>
      </c>
      <c r="AC54" s="42"/>
      <c r="AD54" s="42"/>
      <c r="AE54" s="42"/>
      <c r="AF54" s="42"/>
      <c r="AG54" s="42"/>
      <c r="AH54" s="42"/>
      <c r="AI54" s="42"/>
      <c r="AJ54" s="38"/>
      <c r="AK54" s="38"/>
    </row>
    <row r="55" spans="1:37" ht="13.2" x14ac:dyDescent="0.25">
      <c r="A55" s="42" t="s">
        <v>53</v>
      </c>
      <c r="B55" s="42" t="s">
        <v>441</v>
      </c>
      <c r="C55" s="23">
        <v>4318886.57</v>
      </c>
      <c r="D55" s="23">
        <v>4127666.27</v>
      </c>
      <c r="E55" s="23">
        <v>2403969.92</v>
      </c>
      <c r="F55" s="23">
        <v>119162.56</v>
      </c>
      <c r="G55" s="23">
        <v>211727.42</v>
      </c>
      <c r="H55" s="23">
        <v>284226.64</v>
      </c>
      <c r="I55" s="23">
        <v>248908.87</v>
      </c>
      <c r="J55" s="23">
        <v>61708.480000000003</v>
      </c>
      <c r="K55" s="23">
        <v>378077.8</v>
      </c>
      <c r="L55" s="23">
        <v>87122.98</v>
      </c>
      <c r="M55" s="23">
        <v>0</v>
      </c>
      <c r="N55" s="23">
        <v>0</v>
      </c>
      <c r="O55" s="23">
        <v>288488.84000000003</v>
      </c>
      <c r="P55" s="23">
        <v>0</v>
      </c>
      <c r="Q55" s="23">
        <v>44272.76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191220.3</v>
      </c>
      <c r="AB55" s="23">
        <v>8841</v>
      </c>
      <c r="AC55" s="42"/>
      <c r="AD55" s="42"/>
      <c r="AE55" s="42"/>
      <c r="AF55" s="42"/>
      <c r="AG55" s="42"/>
      <c r="AH55" s="42"/>
      <c r="AI55" s="42"/>
      <c r="AJ55" s="38"/>
      <c r="AK55" s="38"/>
    </row>
    <row r="56" spans="1:37" ht="13.2" x14ac:dyDescent="0.25">
      <c r="A56" s="42" t="s">
        <v>54</v>
      </c>
      <c r="B56" s="42" t="s">
        <v>442</v>
      </c>
      <c r="C56" s="23">
        <v>15959433.189999999</v>
      </c>
      <c r="D56" s="23">
        <v>15345800.029999999</v>
      </c>
      <c r="E56" s="23">
        <v>8858864.5</v>
      </c>
      <c r="F56" s="23">
        <v>479850.81</v>
      </c>
      <c r="G56" s="23">
        <v>898972.77</v>
      </c>
      <c r="H56" s="23">
        <v>839050.32</v>
      </c>
      <c r="I56" s="23">
        <v>1083778.93</v>
      </c>
      <c r="J56" s="23">
        <v>176523.42</v>
      </c>
      <c r="K56" s="23">
        <v>1823468.64</v>
      </c>
      <c r="L56" s="23">
        <v>211741.17</v>
      </c>
      <c r="M56" s="23">
        <v>0</v>
      </c>
      <c r="N56" s="23">
        <v>0</v>
      </c>
      <c r="O56" s="23">
        <v>843234.14</v>
      </c>
      <c r="P56" s="23">
        <v>0</v>
      </c>
      <c r="Q56" s="23">
        <v>130315.33</v>
      </c>
      <c r="R56" s="23">
        <v>0</v>
      </c>
      <c r="S56" s="23">
        <v>0</v>
      </c>
      <c r="T56" s="23">
        <v>0</v>
      </c>
      <c r="U56" s="23">
        <v>0</v>
      </c>
      <c r="V56" s="23">
        <v>0</v>
      </c>
      <c r="W56" s="23">
        <v>0</v>
      </c>
      <c r="X56" s="23">
        <v>0</v>
      </c>
      <c r="Y56" s="23">
        <v>0</v>
      </c>
      <c r="Z56" s="23">
        <v>0</v>
      </c>
      <c r="AA56" s="23">
        <v>613633.16</v>
      </c>
      <c r="AB56" s="23">
        <v>123545.69</v>
      </c>
      <c r="AC56" s="42"/>
      <c r="AD56" s="42"/>
      <c r="AE56" s="42"/>
      <c r="AF56" s="42"/>
      <c r="AG56" s="42"/>
      <c r="AH56" s="42"/>
      <c r="AI56" s="42"/>
      <c r="AJ56" s="38"/>
      <c r="AK56" s="38"/>
    </row>
    <row r="57" spans="1:37" ht="13.2" x14ac:dyDescent="0.25">
      <c r="A57" s="42" t="s">
        <v>55</v>
      </c>
      <c r="B57" s="42" t="s">
        <v>443</v>
      </c>
      <c r="C57" s="23">
        <v>17697758.280000001</v>
      </c>
      <c r="D57" s="23">
        <v>16749335.1</v>
      </c>
      <c r="E57" s="23">
        <v>9461848.1600000001</v>
      </c>
      <c r="F57" s="23">
        <v>926511.26</v>
      </c>
      <c r="G57" s="23">
        <v>838488.19</v>
      </c>
      <c r="H57" s="23">
        <v>292945.33</v>
      </c>
      <c r="I57" s="23">
        <v>763530.28</v>
      </c>
      <c r="J57" s="23">
        <v>516214.47</v>
      </c>
      <c r="K57" s="23">
        <v>1329100.6200000001</v>
      </c>
      <c r="L57" s="23">
        <v>1111318.23</v>
      </c>
      <c r="M57" s="23">
        <v>0</v>
      </c>
      <c r="N57" s="23">
        <v>0</v>
      </c>
      <c r="O57" s="23">
        <v>1168939.92</v>
      </c>
      <c r="P57" s="23">
        <v>0</v>
      </c>
      <c r="Q57" s="23">
        <v>340438.64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23">
        <v>0</v>
      </c>
      <c r="X57" s="23">
        <v>0</v>
      </c>
      <c r="Y57" s="23">
        <v>0</v>
      </c>
      <c r="Z57" s="23">
        <v>0</v>
      </c>
      <c r="AA57" s="23">
        <v>948423.18</v>
      </c>
      <c r="AB57" s="23">
        <v>81732.95</v>
      </c>
      <c r="AC57" s="42"/>
      <c r="AD57" s="42"/>
      <c r="AE57" s="42"/>
      <c r="AF57" s="42"/>
      <c r="AG57" s="42"/>
      <c r="AH57" s="42"/>
      <c r="AI57" s="42"/>
      <c r="AJ57" s="38"/>
      <c r="AK57" s="38"/>
    </row>
    <row r="58" spans="1:37" ht="13.2" x14ac:dyDescent="0.25">
      <c r="A58" s="42" t="s">
        <v>56</v>
      </c>
      <c r="B58" s="42" t="s">
        <v>444</v>
      </c>
      <c r="C58" s="23">
        <v>5112502.0199999996</v>
      </c>
      <c r="D58" s="23">
        <v>4872997.66</v>
      </c>
      <c r="E58" s="23">
        <v>2781341.9</v>
      </c>
      <c r="F58" s="23">
        <v>190147.39</v>
      </c>
      <c r="G58" s="23">
        <v>202564.54</v>
      </c>
      <c r="H58" s="23">
        <v>224420.64</v>
      </c>
      <c r="I58" s="23">
        <v>199552.99</v>
      </c>
      <c r="J58" s="23">
        <v>229058.85</v>
      </c>
      <c r="K58" s="23">
        <v>497182.88</v>
      </c>
      <c r="L58" s="23">
        <v>138279.20000000001</v>
      </c>
      <c r="M58" s="23">
        <v>0</v>
      </c>
      <c r="N58" s="23">
        <v>0</v>
      </c>
      <c r="O58" s="23">
        <v>336793.27</v>
      </c>
      <c r="P58" s="23">
        <v>0</v>
      </c>
      <c r="Q58" s="23">
        <v>73656</v>
      </c>
      <c r="R58" s="23">
        <v>0</v>
      </c>
      <c r="S58" s="23">
        <v>0</v>
      </c>
      <c r="T58" s="23">
        <v>0</v>
      </c>
      <c r="U58" s="23">
        <v>0</v>
      </c>
      <c r="V58" s="23">
        <v>0</v>
      </c>
      <c r="W58" s="23">
        <v>0</v>
      </c>
      <c r="X58" s="23">
        <v>0</v>
      </c>
      <c r="Y58" s="23">
        <v>5363</v>
      </c>
      <c r="Z58" s="23">
        <v>0</v>
      </c>
      <c r="AA58" s="23">
        <v>234141.36</v>
      </c>
      <c r="AB58" s="23">
        <v>322021.13</v>
      </c>
      <c r="AC58" s="42"/>
      <c r="AD58" s="42"/>
      <c r="AE58" s="42"/>
      <c r="AF58" s="42"/>
      <c r="AG58" s="42"/>
      <c r="AH58" s="42"/>
      <c r="AI58" s="42"/>
      <c r="AJ58" s="38"/>
      <c r="AK58" s="38"/>
    </row>
    <row r="59" spans="1:37" ht="13.2" x14ac:dyDescent="0.25">
      <c r="A59" s="42" t="s">
        <v>57</v>
      </c>
      <c r="B59" s="42" t="s">
        <v>445</v>
      </c>
      <c r="C59" s="23">
        <v>272886724.42000002</v>
      </c>
      <c r="D59" s="23">
        <v>256017114.36000001</v>
      </c>
      <c r="E59" s="23">
        <v>141750871.59</v>
      </c>
      <c r="F59" s="23">
        <v>15222773.84</v>
      </c>
      <c r="G59" s="23">
        <v>17069030.649999999</v>
      </c>
      <c r="H59" s="23">
        <v>3062681.26</v>
      </c>
      <c r="I59" s="23">
        <v>12849265.75</v>
      </c>
      <c r="J59" s="23">
        <v>13080752.810000001</v>
      </c>
      <c r="K59" s="23">
        <v>28703302.859999999</v>
      </c>
      <c r="L59" s="23">
        <v>9399925.4100000001</v>
      </c>
      <c r="M59" s="23">
        <v>0</v>
      </c>
      <c r="N59" s="23">
        <v>90146.14</v>
      </c>
      <c r="O59" s="23">
        <v>12666997.17</v>
      </c>
      <c r="P59" s="23">
        <v>0</v>
      </c>
      <c r="Q59" s="23">
        <v>2121366.88</v>
      </c>
      <c r="R59" s="23">
        <v>0</v>
      </c>
      <c r="S59" s="23">
        <v>0</v>
      </c>
      <c r="T59" s="23">
        <v>551250</v>
      </c>
      <c r="U59" s="23">
        <v>166.86</v>
      </c>
      <c r="V59" s="23">
        <v>0</v>
      </c>
      <c r="W59" s="23">
        <v>0</v>
      </c>
      <c r="X59" s="23">
        <v>0</v>
      </c>
      <c r="Y59" s="23">
        <v>0</v>
      </c>
      <c r="Z59" s="23">
        <v>0</v>
      </c>
      <c r="AA59" s="23">
        <v>16318193.199999999</v>
      </c>
      <c r="AB59" s="23">
        <v>15111807.210000001</v>
      </c>
      <c r="AC59" s="42"/>
      <c r="AD59" s="42"/>
      <c r="AE59" s="42"/>
      <c r="AF59" s="42"/>
      <c r="AG59" s="42"/>
      <c r="AH59" s="42"/>
      <c r="AI59" s="42"/>
      <c r="AJ59" s="38"/>
      <c r="AK59" s="38"/>
    </row>
    <row r="60" spans="1:37" ht="13.2" x14ac:dyDescent="0.25">
      <c r="A60" s="42" t="s">
        <v>58</v>
      </c>
      <c r="B60" s="42" t="s">
        <v>446</v>
      </c>
      <c r="C60" s="23">
        <v>17567832.66</v>
      </c>
      <c r="D60" s="23">
        <v>16689028.66</v>
      </c>
      <c r="E60" s="23">
        <v>9813558.8200000003</v>
      </c>
      <c r="F60" s="23">
        <v>458297.26</v>
      </c>
      <c r="G60" s="23">
        <v>890015.22</v>
      </c>
      <c r="H60" s="23">
        <v>490891.38</v>
      </c>
      <c r="I60" s="23">
        <v>777042.07</v>
      </c>
      <c r="J60" s="23">
        <v>194619.24</v>
      </c>
      <c r="K60" s="23">
        <v>1738968.33</v>
      </c>
      <c r="L60" s="23">
        <v>952282.49</v>
      </c>
      <c r="M60" s="23">
        <v>0</v>
      </c>
      <c r="N60" s="23">
        <v>0</v>
      </c>
      <c r="O60" s="23">
        <v>1127591.3600000001</v>
      </c>
      <c r="P60" s="23">
        <v>0</v>
      </c>
      <c r="Q60" s="23">
        <v>245762.49</v>
      </c>
      <c r="R60" s="23">
        <v>0</v>
      </c>
      <c r="S60" s="23">
        <v>0</v>
      </c>
      <c r="T60" s="23">
        <v>0</v>
      </c>
      <c r="U60" s="23">
        <v>0</v>
      </c>
      <c r="V60" s="23">
        <v>0</v>
      </c>
      <c r="W60" s="23">
        <v>0</v>
      </c>
      <c r="X60" s="23">
        <v>24013.19</v>
      </c>
      <c r="Y60" s="23">
        <v>0</v>
      </c>
      <c r="Z60" s="23">
        <v>0</v>
      </c>
      <c r="AA60" s="23">
        <v>854790.81</v>
      </c>
      <c r="AB60" s="23">
        <v>74785.179999999993</v>
      </c>
      <c r="AC60" s="42"/>
      <c r="AD60" s="42"/>
      <c r="AE60" s="42"/>
      <c r="AF60" s="42"/>
      <c r="AG60" s="42"/>
      <c r="AH60" s="42"/>
      <c r="AI60" s="42"/>
      <c r="AJ60" s="38"/>
      <c r="AK60" s="38"/>
    </row>
    <row r="61" spans="1:37" ht="13.2" x14ac:dyDescent="0.25">
      <c r="A61" s="42" t="s">
        <v>59</v>
      </c>
      <c r="B61" s="42" t="s">
        <v>447</v>
      </c>
      <c r="C61" s="23">
        <v>52483646.130000003</v>
      </c>
      <c r="D61" s="23">
        <v>50327181.229999997</v>
      </c>
      <c r="E61" s="23">
        <v>26854404.469999999</v>
      </c>
      <c r="F61" s="23">
        <v>1178531.1499999999</v>
      </c>
      <c r="G61" s="23">
        <v>2982730.77</v>
      </c>
      <c r="H61" s="23">
        <v>1056256.6200000001</v>
      </c>
      <c r="I61" s="23">
        <v>2671109.73</v>
      </c>
      <c r="J61" s="23">
        <v>567683.79</v>
      </c>
      <c r="K61" s="23">
        <v>5624226.4100000001</v>
      </c>
      <c r="L61" s="23">
        <v>4965935.88</v>
      </c>
      <c r="M61" s="23">
        <v>0</v>
      </c>
      <c r="N61" s="23">
        <v>0</v>
      </c>
      <c r="O61" s="23">
        <v>3443391.93</v>
      </c>
      <c r="P61" s="23">
        <v>0</v>
      </c>
      <c r="Q61" s="23">
        <v>982910.48</v>
      </c>
      <c r="R61" s="23">
        <v>0</v>
      </c>
      <c r="S61" s="23">
        <v>0</v>
      </c>
      <c r="T61" s="23">
        <v>0</v>
      </c>
      <c r="U61" s="23">
        <v>0</v>
      </c>
      <c r="V61" s="23">
        <v>0</v>
      </c>
      <c r="W61" s="23">
        <v>0</v>
      </c>
      <c r="X61" s="23">
        <v>0</v>
      </c>
      <c r="Y61" s="23">
        <v>0</v>
      </c>
      <c r="Z61" s="23">
        <v>0</v>
      </c>
      <c r="AA61" s="23">
        <v>2156464.9</v>
      </c>
      <c r="AB61" s="23">
        <v>95579</v>
      </c>
      <c r="AC61" s="42"/>
      <c r="AD61" s="42"/>
      <c r="AE61" s="42"/>
      <c r="AF61" s="42"/>
      <c r="AG61" s="42"/>
      <c r="AH61" s="42"/>
      <c r="AI61" s="42"/>
      <c r="AJ61" s="38"/>
      <c r="AK61" s="38"/>
    </row>
    <row r="62" spans="1:37" ht="13.2" x14ac:dyDescent="0.25">
      <c r="A62" s="42" t="s">
        <v>60</v>
      </c>
      <c r="B62" s="42" t="s">
        <v>448</v>
      </c>
      <c r="C62" s="23">
        <v>17050001.82</v>
      </c>
      <c r="D62" s="23">
        <v>16030132.67</v>
      </c>
      <c r="E62" s="23">
        <v>9264946.9900000002</v>
      </c>
      <c r="F62" s="23">
        <v>805578.62</v>
      </c>
      <c r="G62" s="23">
        <v>1159899.02</v>
      </c>
      <c r="H62" s="23">
        <v>903788.46</v>
      </c>
      <c r="I62" s="23">
        <v>1069953.22</v>
      </c>
      <c r="J62" s="23">
        <v>224843.73</v>
      </c>
      <c r="K62" s="23">
        <v>1773257.75</v>
      </c>
      <c r="L62" s="23">
        <v>74849.58</v>
      </c>
      <c r="M62" s="23">
        <v>0</v>
      </c>
      <c r="N62" s="23">
        <v>0</v>
      </c>
      <c r="O62" s="23">
        <v>753015.3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3">
        <v>0</v>
      </c>
      <c r="W62" s="23">
        <v>0</v>
      </c>
      <c r="X62" s="23">
        <v>0</v>
      </c>
      <c r="Y62" s="23">
        <v>0</v>
      </c>
      <c r="Z62" s="23">
        <v>0</v>
      </c>
      <c r="AA62" s="23">
        <v>1019869.15</v>
      </c>
      <c r="AB62" s="23">
        <v>67021.740000000005</v>
      </c>
      <c r="AC62" s="42"/>
      <c r="AD62" s="42"/>
      <c r="AE62" s="42"/>
      <c r="AF62" s="42"/>
      <c r="AG62" s="42"/>
      <c r="AH62" s="42"/>
      <c r="AI62" s="42"/>
      <c r="AJ62" s="38"/>
      <c r="AK62" s="38"/>
    </row>
    <row r="63" spans="1:37" ht="13.2" x14ac:dyDescent="0.25">
      <c r="A63" s="42" t="s">
        <v>61</v>
      </c>
      <c r="B63" s="42" t="s">
        <v>449</v>
      </c>
      <c r="C63" s="23">
        <v>7978949.2999999998</v>
      </c>
      <c r="D63" s="23">
        <v>7717707.21</v>
      </c>
      <c r="E63" s="23">
        <v>4772888.12</v>
      </c>
      <c r="F63" s="23">
        <v>227524.03</v>
      </c>
      <c r="G63" s="23">
        <v>322614.84000000003</v>
      </c>
      <c r="H63" s="23">
        <v>198000.13</v>
      </c>
      <c r="I63" s="23">
        <v>435888.53</v>
      </c>
      <c r="J63" s="23">
        <v>275575.46000000002</v>
      </c>
      <c r="K63" s="23">
        <v>934389.37</v>
      </c>
      <c r="L63" s="23">
        <v>85260.46</v>
      </c>
      <c r="M63" s="23">
        <v>0</v>
      </c>
      <c r="N63" s="23">
        <v>0</v>
      </c>
      <c r="O63" s="23">
        <v>236513.65</v>
      </c>
      <c r="P63" s="23">
        <v>0</v>
      </c>
      <c r="Q63" s="23">
        <v>229052.62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23">
        <v>261242.09</v>
      </c>
      <c r="AB63" s="23">
        <v>17926</v>
      </c>
      <c r="AC63" s="42"/>
      <c r="AD63" s="42"/>
      <c r="AE63" s="42"/>
      <c r="AF63" s="42"/>
      <c r="AG63" s="42"/>
      <c r="AH63" s="42"/>
      <c r="AI63" s="42"/>
      <c r="AJ63" s="38"/>
      <c r="AK63" s="38"/>
    </row>
    <row r="64" spans="1:37" ht="13.2" x14ac:dyDescent="0.25">
      <c r="A64" s="42" t="s">
        <v>62</v>
      </c>
      <c r="B64" s="42" t="s">
        <v>450</v>
      </c>
      <c r="C64" s="23">
        <v>43081430.079999998</v>
      </c>
      <c r="D64" s="23">
        <v>37716075.390000001</v>
      </c>
      <c r="E64" s="23">
        <v>20364462.16</v>
      </c>
      <c r="F64" s="23">
        <v>1734656.9</v>
      </c>
      <c r="G64" s="23">
        <v>2650273.0299999998</v>
      </c>
      <c r="H64" s="23">
        <v>1018066.35</v>
      </c>
      <c r="I64" s="23">
        <v>2496256.83</v>
      </c>
      <c r="J64" s="23">
        <v>396689.11</v>
      </c>
      <c r="K64" s="23">
        <v>4169899.54</v>
      </c>
      <c r="L64" s="23">
        <v>2356197.7000000002</v>
      </c>
      <c r="M64" s="23">
        <v>0</v>
      </c>
      <c r="N64" s="23">
        <v>0</v>
      </c>
      <c r="O64" s="23">
        <v>2216663.6800000002</v>
      </c>
      <c r="P64" s="23">
        <v>0</v>
      </c>
      <c r="Q64" s="23">
        <v>312910.09000000003</v>
      </c>
      <c r="R64" s="23">
        <v>0</v>
      </c>
      <c r="S64" s="23">
        <v>0</v>
      </c>
      <c r="T64" s="23">
        <v>0</v>
      </c>
      <c r="U64" s="23">
        <v>227638.82</v>
      </c>
      <c r="V64" s="23">
        <v>0</v>
      </c>
      <c r="W64" s="23">
        <v>0</v>
      </c>
      <c r="X64" s="23">
        <v>0</v>
      </c>
      <c r="Y64" s="23">
        <v>0</v>
      </c>
      <c r="Z64" s="23">
        <v>0</v>
      </c>
      <c r="AA64" s="23">
        <v>5137715.87</v>
      </c>
      <c r="AB64" s="23">
        <v>3227735.07</v>
      </c>
      <c r="AC64" s="42"/>
      <c r="AD64" s="42"/>
      <c r="AE64" s="42"/>
      <c r="AF64" s="42"/>
      <c r="AG64" s="42"/>
      <c r="AH64" s="42"/>
      <c r="AI64" s="42"/>
      <c r="AJ64" s="38"/>
      <c r="AK64" s="38"/>
    </row>
    <row r="65" spans="1:37" ht="13.2" x14ac:dyDescent="0.25">
      <c r="A65" s="42" t="s">
        <v>63</v>
      </c>
      <c r="B65" s="42" t="s">
        <v>451</v>
      </c>
      <c r="C65" s="23">
        <v>6966392.7099999962</v>
      </c>
      <c r="D65" s="23">
        <v>6655461.049999997</v>
      </c>
      <c r="E65" s="23">
        <v>3954093.35</v>
      </c>
      <c r="F65" s="23">
        <v>251645.18</v>
      </c>
      <c r="G65" s="23">
        <v>215530.97</v>
      </c>
      <c r="H65" s="23">
        <v>339157.85</v>
      </c>
      <c r="I65" s="23">
        <v>353163.88</v>
      </c>
      <c r="J65" s="23">
        <v>90273.07</v>
      </c>
      <c r="K65" s="23">
        <v>594951.31000000006</v>
      </c>
      <c r="L65" s="23">
        <v>318097.68</v>
      </c>
      <c r="M65" s="23">
        <v>21079.27</v>
      </c>
      <c r="N65" s="23">
        <v>0</v>
      </c>
      <c r="O65" s="23">
        <v>428395.09</v>
      </c>
      <c r="P65" s="23">
        <v>0</v>
      </c>
      <c r="Q65" s="23">
        <v>89073.4</v>
      </c>
      <c r="R65" s="23">
        <v>0</v>
      </c>
      <c r="S65" s="23">
        <v>0</v>
      </c>
      <c r="T65" s="23">
        <v>0</v>
      </c>
      <c r="U65" s="23">
        <v>0</v>
      </c>
      <c r="V65" s="23">
        <v>0</v>
      </c>
      <c r="W65" s="23">
        <v>0</v>
      </c>
      <c r="X65" s="23">
        <v>0</v>
      </c>
      <c r="Y65" s="23">
        <v>29735.35</v>
      </c>
      <c r="Z65" s="23">
        <v>0</v>
      </c>
      <c r="AA65" s="23">
        <v>281196.31</v>
      </c>
      <c r="AB65" s="23">
        <v>29423.59</v>
      </c>
      <c r="AC65" s="42"/>
      <c r="AD65" s="42"/>
      <c r="AE65" s="42"/>
      <c r="AF65" s="42"/>
      <c r="AG65" s="42"/>
      <c r="AH65" s="42"/>
      <c r="AI65" s="42"/>
      <c r="AJ65" s="38"/>
      <c r="AK65" s="38"/>
    </row>
    <row r="66" spans="1:37" ht="13.2" x14ac:dyDescent="0.25">
      <c r="A66" s="42" t="s">
        <v>64</v>
      </c>
      <c r="B66" s="42" t="s">
        <v>452</v>
      </c>
      <c r="C66" s="23">
        <v>4185517.54</v>
      </c>
      <c r="D66" s="23">
        <v>4043854.06</v>
      </c>
      <c r="E66" s="23">
        <v>2475663.34</v>
      </c>
      <c r="F66" s="23">
        <v>107985.45</v>
      </c>
      <c r="G66" s="23">
        <v>204166.69</v>
      </c>
      <c r="H66" s="23">
        <v>261770.48</v>
      </c>
      <c r="I66" s="23">
        <v>159353.42000000001</v>
      </c>
      <c r="J66" s="23">
        <v>81774.210000000006</v>
      </c>
      <c r="K66" s="23">
        <v>409220.58</v>
      </c>
      <c r="L66" s="23">
        <v>29999.67</v>
      </c>
      <c r="M66" s="23">
        <v>0</v>
      </c>
      <c r="N66" s="23">
        <v>0</v>
      </c>
      <c r="O66" s="23">
        <v>231247.47</v>
      </c>
      <c r="P66" s="23">
        <v>0</v>
      </c>
      <c r="Q66" s="23">
        <v>82672.75</v>
      </c>
      <c r="R66" s="23">
        <v>0</v>
      </c>
      <c r="S66" s="23">
        <v>0</v>
      </c>
      <c r="T66" s="23">
        <v>0</v>
      </c>
      <c r="U66" s="23">
        <v>0</v>
      </c>
      <c r="V66" s="23">
        <v>0</v>
      </c>
      <c r="W66" s="23">
        <v>0</v>
      </c>
      <c r="X66" s="23">
        <v>0</v>
      </c>
      <c r="Y66" s="23">
        <v>0</v>
      </c>
      <c r="Z66" s="23">
        <v>0</v>
      </c>
      <c r="AA66" s="23">
        <v>141663.48000000001</v>
      </c>
      <c r="AB66" s="23">
        <v>0</v>
      </c>
      <c r="AC66" s="42"/>
      <c r="AD66" s="42"/>
      <c r="AE66" s="42"/>
      <c r="AF66" s="42"/>
      <c r="AG66" s="42"/>
      <c r="AH66" s="42"/>
      <c r="AI66" s="42"/>
      <c r="AJ66" s="38"/>
      <c r="AK66" s="38"/>
    </row>
    <row r="67" spans="1:37" ht="13.2" x14ac:dyDescent="0.25">
      <c r="A67" s="42" t="s">
        <v>65</v>
      </c>
      <c r="B67" s="42" t="s">
        <v>453</v>
      </c>
      <c r="C67" s="23">
        <v>11764004.73</v>
      </c>
      <c r="D67" s="23">
        <v>10979037.77</v>
      </c>
      <c r="E67" s="23">
        <v>5434476.7800000003</v>
      </c>
      <c r="F67" s="23">
        <v>433583.19</v>
      </c>
      <c r="G67" s="23">
        <v>425126.48</v>
      </c>
      <c r="H67" s="23">
        <v>460645.26</v>
      </c>
      <c r="I67" s="23">
        <v>574602.06999999995</v>
      </c>
      <c r="J67" s="23">
        <v>633360.42000000004</v>
      </c>
      <c r="K67" s="23">
        <v>1158959.94</v>
      </c>
      <c r="L67" s="23">
        <v>994313.81</v>
      </c>
      <c r="M67" s="23">
        <v>0</v>
      </c>
      <c r="N67" s="23">
        <v>7779.38</v>
      </c>
      <c r="O67" s="23">
        <v>714596.02</v>
      </c>
      <c r="P67" s="23">
        <v>0</v>
      </c>
      <c r="Q67" s="23">
        <v>141594.42000000001</v>
      </c>
      <c r="R67" s="23">
        <v>0</v>
      </c>
      <c r="S67" s="23">
        <v>0</v>
      </c>
      <c r="T67" s="23">
        <v>0</v>
      </c>
      <c r="U67" s="23">
        <v>3500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23">
        <v>781466.96</v>
      </c>
      <c r="AB67" s="23">
        <v>731577.09</v>
      </c>
      <c r="AC67" s="42"/>
      <c r="AD67" s="42"/>
      <c r="AE67" s="42"/>
      <c r="AF67" s="42"/>
      <c r="AG67" s="42"/>
      <c r="AH67" s="42"/>
      <c r="AI67" s="42"/>
      <c r="AJ67" s="38"/>
      <c r="AK67" s="38"/>
    </row>
    <row r="68" spans="1:37" ht="13.2" x14ac:dyDescent="0.25">
      <c r="A68" s="42" t="s">
        <v>66</v>
      </c>
      <c r="B68" s="42" t="s">
        <v>454</v>
      </c>
      <c r="C68" s="23">
        <v>18587318.809999999</v>
      </c>
      <c r="D68" s="23">
        <v>17243308.210000001</v>
      </c>
      <c r="E68" s="23">
        <v>9984512.3499999996</v>
      </c>
      <c r="F68" s="23">
        <v>596040.31999999995</v>
      </c>
      <c r="G68" s="23">
        <v>692657.95</v>
      </c>
      <c r="H68" s="23">
        <v>651920.74</v>
      </c>
      <c r="I68" s="23">
        <v>789742.58</v>
      </c>
      <c r="J68" s="23">
        <v>205624.82</v>
      </c>
      <c r="K68" s="23">
        <v>1529632.6</v>
      </c>
      <c r="L68" s="23">
        <v>1521772.25</v>
      </c>
      <c r="M68" s="23">
        <v>0</v>
      </c>
      <c r="N68" s="23">
        <v>0</v>
      </c>
      <c r="O68" s="23">
        <v>1093574.05</v>
      </c>
      <c r="P68" s="23">
        <v>0</v>
      </c>
      <c r="Q68" s="23">
        <v>177830.55</v>
      </c>
      <c r="R68" s="23">
        <v>0</v>
      </c>
      <c r="S68" s="23">
        <v>0</v>
      </c>
      <c r="T68" s="23">
        <v>0</v>
      </c>
      <c r="U68" s="23">
        <v>2000</v>
      </c>
      <c r="V68" s="23">
        <v>0</v>
      </c>
      <c r="W68" s="23">
        <v>0</v>
      </c>
      <c r="X68" s="23">
        <v>0</v>
      </c>
      <c r="Y68" s="23">
        <v>0</v>
      </c>
      <c r="Z68" s="23">
        <v>0</v>
      </c>
      <c r="AA68" s="23">
        <v>1342010.6000000001</v>
      </c>
      <c r="AB68" s="23">
        <v>2481501.59</v>
      </c>
      <c r="AC68" s="42"/>
      <c r="AD68" s="42"/>
      <c r="AE68" s="42"/>
      <c r="AF68" s="42"/>
      <c r="AG68" s="42"/>
      <c r="AH68" s="42"/>
      <c r="AI68" s="42"/>
      <c r="AJ68" s="38"/>
      <c r="AK68" s="38"/>
    </row>
    <row r="69" spans="1:37" ht="13.2" x14ac:dyDescent="0.25">
      <c r="A69" s="42" t="s">
        <v>67</v>
      </c>
      <c r="B69" s="42" t="s">
        <v>455</v>
      </c>
      <c r="C69" s="23">
        <v>13884558.09</v>
      </c>
      <c r="D69" s="23">
        <v>13179813.939999999</v>
      </c>
      <c r="E69" s="23">
        <v>8160548.9900000002</v>
      </c>
      <c r="F69" s="23">
        <v>466085.18</v>
      </c>
      <c r="G69" s="23">
        <v>572322.51</v>
      </c>
      <c r="H69" s="23">
        <v>626365.62</v>
      </c>
      <c r="I69" s="23">
        <v>660256.48</v>
      </c>
      <c r="J69" s="23">
        <v>66554.39</v>
      </c>
      <c r="K69" s="23">
        <v>1094088.83</v>
      </c>
      <c r="L69" s="23">
        <v>342915.25</v>
      </c>
      <c r="M69" s="23">
        <v>65484.84</v>
      </c>
      <c r="N69" s="23">
        <v>0</v>
      </c>
      <c r="O69" s="23">
        <v>1021422.61</v>
      </c>
      <c r="P69" s="23">
        <v>0</v>
      </c>
      <c r="Q69" s="23">
        <v>103769.24</v>
      </c>
      <c r="R69" s="23">
        <v>0</v>
      </c>
      <c r="S69" s="23">
        <v>0</v>
      </c>
      <c r="T69" s="23">
        <v>0</v>
      </c>
      <c r="U69" s="23">
        <v>11562.24</v>
      </c>
      <c r="V69" s="23">
        <v>0</v>
      </c>
      <c r="W69" s="23">
        <v>0</v>
      </c>
      <c r="X69" s="23">
        <v>0</v>
      </c>
      <c r="Y69" s="23">
        <v>0</v>
      </c>
      <c r="Z69" s="23">
        <v>0</v>
      </c>
      <c r="AA69" s="23">
        <v>693181.91</v>
      </c>
      <c r="AB69" s="23">
        <v>24815</v>
      </c>
      <c r="AC69" s="42"/>
      <c r="AD69" s="42"/>
      <c r="AE69" s="42"/>
      <c r="AF69" s="42"/>
      <c r="AG69" s="42"/>
      <c r="AH69" s="42"/>
      <c r="AI69" s="42"/>
      <c r="AJ69" s="38"/>
      <c r="AK69" s="38"/>
    </row>
    <row r="70" spans="1:37" ht="13.2" x14ac:dyDescent="0.25">
      <c r="A70" s="42" t="s">
        <v>68</v>
      </c>
      <c r="B70" s="42" t="s">
        <v>456</v>
      </c>
      <c r="C70" s="23">
        <v>28365262.059999999</v>
      </c>
      <c r="D70" s="23">
        <v>23862196.010000002</v>
      </c>
      <c r="E70" s="23">
        <v>13242970.83</v>
      </c>
      <c r="F70" s="23">
        <v>781247.9</v>
      </c>
      <c r="G70" s="23">
        <v>1132534.6499999999</v>
      </c>
      <c r="H70" s="23">
        <v>471530.42</v>
      </c>
      <c r="I70" s="23">
        <v>1300233.8</v>
      </c>
      <c r="J70" s="23">
        <v>328958.84000000003</v>
      </c>
      <c r="K70" s="23">
        <v>2304458.2000000002</v>
      </c>
      <c r="L70" s="23">
        <v>2054986.04</v>
      </c>
      <c r="M70" s="23">
        <v>0</v>
      </c>
      <c r="N70" s="23">
        <v>0</v>
      </c>
      <c r="O70" s="23">
        <v>1732268.6</v>
      </c>
      <c r="P70" s="23">
        <v>0</v>
      </c>
      <c r="Q70" s="23">
        <v>301625.96999999997</v>
      </c>
      <c r="R70" s="23">
        <v>211380.76</v>
      </c>
      <c r="S70" s="23">
        <v>0</v>
      </c>
      <c r="T70" s="23">
        <v>808834.48</v>
      </c>
      <c r="U70" s="23">
        <v>0</v>
      </c>
      <c r="V70" s="23">
        <v>0</v>
      </c>
      <c r="W70" s="23">
        <v>0</v>
      </c>
      <c r="X70" s="23">
        <v>104110.8</v>
      </c>
      <c r="Y70" s="23">
        <v>0</v>
      </c>
      <c r="Z70" s="23">
        <v>0</v>
      </c>
      <c r="AA70" s="23">
        <v>3590120.77</v>
      </c>
      <c r="AB70" s="23">
        <v>5414476.4199999999</v>
      </c>
      <c r="AC70" s="42"/>
      <c r="AD70" s="42"/>
      <c r="AE70" s="42"/>
      <c r="AF70" s="42"/>
      <c r="AG70" s="42"/>
      <c r="AH70" s="42"/>
      <c r="AI70" s="42"/>
      <c r="AJ70" s="38"/>
      <c r="AK70" s="38"/>
    </row>
    <row r="71" spans="1:37" ht="13.2" x14ac:dyDescent="0.25">
      <c r="A71" s="42" t="s">
        <v>69</v>
      </c>
      <c r="B71" s="42" t="s">
        <v>457</v>
      </c>
      <c r="C71" s="23">
        <v>30275708.93</v>
      </c>
      <c r="D71" s="23">
        <v>28416637.75</v>
      </c>
      <c r="E71" s="23">
        <v>15752101.51</v>
      </c>
      <c r="F71" s="23">
        <v>1100563.25</v>
      </c>
      <c r="G71" s="23">
        <v>1379872.29</v>
      </c>
      <c r="H71" s="23">
        <v>852151.31</v>
      </c>
      <c r="I71" s="23">
        <v>1369660.46</v>
      </c>
      <c r="J71" s="23">
        <v>552523.02</v>
      </c>
      <c r="K71" s="23">
        <v>2605990.35</v>
      </c>
      <c r="L71" s="23">
        <v>2040034.23</v>
      </c>
      <c r="M71" s="23">
        <v>0</v>
      </c>
      <c r="N71" s="23">
        <v>0</v>
      </c>
      <c r="O71" s="23">
        <v>2238334.21</v>
      </c>
      <c r="P71" s="23">
        <v>0</v>
      </c>
      <c r="Q71" s="23">
        <v>525407.12</v>
      </c>
      <c r="R71" s="23">
        <v>0</v>
      </c>
      <c r="S71" s="23">
        <v>0</v>
      </c>
      <c r="T71" s="23">
        <v>56700</v>
      </c>
      <c r="U71" s="23">
        <v>0</v>
      </c>
      <c r="V71" s="23">
        <v>0</v>
      </c>
      <c r="W71" s="23">
        <v>0</v>
      </c>
      <c r="X71" s="23">
        <v>33988.26</v>
      </c>
      <c r="Y71" s="23">
        <v>0</v>
      </c>
      <c r="Z71" s="23">
        <v>0</v>
      </c>
      <c r="AA71" s="23">
        <v>1768382.92</v>
      </c>
      <c r="AB71" s="23">
        <v>1172330.07</v>
      </c>
      <c r="AC71" s="42"/>
      <c r="AD71" s="42"/>
      <c r="AE71" s="42"/>
      <c r="AF71" s="42"/>
      <c r="AG71" s="42"/>
      <c r="AH71" s="42"/>
      <c r="AI71" s="42"/>
      <c r="AJ71" s="38"/>
      <c r="AK71" s="38"/>
    </row>
    <row r="72" spans="1:37" ht="13.2" x14ac:dyDescent="0.25">
      <c r="A72" s="42" t="s">
        <v>71</v>
      </c>
      <c r="B72" s="42" t="s">
        <v>458</v>
      </c>
      <c r="C72" s="23">
        <v>28490461.260000002</v>
      </c>
      <c r="D72" s="23">
        <v>26990054.350000001</v>
      </c>
      <c r="E72" s="23">
        <v>16182234.279999999</v>
      </c>
      <c r="F72" s="23">
        <v>1145984.46</v>
      </c>
      <c r="G72" s="23">
        <v>1222854.24</v>
      </c>
      <c r="H72" s="23">
        <v>805060.55</v>
      </c>
      <c r="I72" s="23">
        <v>1070094.83</v>
      </c>
      <c r="J72" s="23">
        <v>252966.34</v>
      </c>
      <c r="K72" s="23">
        <v>2213951.89</v>
      </c>
      <c r="L72" s="23">
        <v>1871175.01</v>
      </c>
      <c r="M72" s="23">
        <v>0</v>
      </c>
      <c r="N72" s="23">
        <v>0</v>
      </c>
      <c r="O72" s="23">
        <v>1894355.24</v>
      </c>
      <c r="P72" s="23">
        <v>0</v>
      </c>
      <c r="Q72" s="23">
        <v>331377.51</v>
      </c>
      <c r="R72" s="23">
        <v>0</v>
      </c>
      <c r="S72" s="23">
        <v>0</v>
      </c>
      <c r="T72" s="23">
        <v>200370.36</v>
      </c>
      <c r="U72" s="23">
        <v>44084.17</v>
      </c>
      <c r="V72" s="23">
        <v>0</v>
      </c>
      <c r="W72" s="23">
        <v>0</v>
      </c>
      <c r="X72" s="23">
        <v>0</v>
      </c>
      <c r="Y72" s="23">
        <v>13904.58</v>
      </c>
      <c r="Z72" s="23">
        <v>0</v>
      </c>
      <c r="AA72" s="23">
        <v>1242047.8</v>
      </c>
      <c r="AB72" s="23">
        <v>572456.43000000005</v>
      </c>
      <c r="AC72" s="42"/>
      <c r="AD72" s="42"/>
      <c r="AE72" s="42"/>
      <c r="AF72" s="42"/>
      <c r="AG72" s="42"/>
      <c r="AH72" s="42"/>
      <c r="AI72" s="42"/>
      <c r="AJ72" s="38"/>
      <c r="AK72" s="38"/>
    </row>
    <row r="73" spans="1:37" ht="13.2" x14ac:dyDescent="0.25">
      <c r="A73" s="42" t="s">
        <v>72</v>
      </c>
      <c r="B73" s="42" t="s">
        <v>459</v>
      </c>
      <c r="C73" s="23">
        <v>11753647.449999999</v>
      </c>
      <c r="D73" s="23">
        <v>11280045.77</v>
      </c>
      <c r="E73" s="23">
        <v>6282757.3799999999</v>
      </c>
      <c r="F73" s="23">
        <v>374115.03</v>
      </c>
      <c r="G73" s="23">
        <v>512048.93</v>
      </c>
      <c r="H73" s="23">
        <v>354264.61</v>
      </c>
      <c r="I73" s="23">
        <v>522679.03999999998</v>
      </c>
      <c r="J73" s="23">
        <v>189731.68</v>
      </c>
      <c r="K73" s="23">
        <v>1311816.22</v>
      </c>
      <c r="L73" s="23">
        <v>952188.08</v>
      </c>
      <c r="M73" s="23">
        <v>0</v>
      </c>
      <c r="N73" s="23">
        <v>0</v>
      </c>
      <c r="O73" s="23">
        <v>638870.80000000005</v>
      </c>
      <c r="P73" s="23">
        <v>0</v>
      </c>
      <c r="Q73" s="23">
        <v>141574</v>
      </c>
      <c r="R73" s="23">
        <v>0</v>
      </c>
      <c r="S73" s="23">
        <v>0</v>
      </c>
      <c r="T73" s="23">
        <v>0</v>
      </c>
      <c r="U73" s="23">
        <v>0</v>
      </c>
      <c r="V73" s="23">
        <v>0</v>
      </c>
      <c r="W73" s="23">
        <v>0</v>
      </c>
      <c r="X73" s="23">
        <v>0</v>
      </c>
      <c r="Y73" s="23">
        <v>0</v>
      </c>
      <c r="Z73" s="23">
        <v>0</v>
      </c>
      <c r="AA73" s="23">
        <v>473601.68</v>
      </c>
      <c r="AB73" s="23">
        <v>45537</v>
      </c>
      <c r="AC73" s="42"/>
      <c r="AD73" s="42"/>
      <c r="AE73" s="42"/>
      <c r="AF73" s="42"/>
      <c r="AG73" s="42"/>
      <c r="AH73" s="42"/>
      <c r="AI73" s="42"/>
      <c r="AJ73" s="38"/>
      <c r="AK73" s="38"/>
    </row>
    <row r="74" spans="1:37" ht="13.2" x14ac:dyDescent="0.25">
      <c r="A74" s="42" t="s">
        <v>73</v>
      </c>
      <c r="B74" s="42" t="s">
        <v>460</v>
      </c>
      <c r="C74" s="23">
        <v>22944810.390000001</v>
      </c>
      <c r="D74" s="23">
        <v>21666860.780000001</v>
      </c>
      <c r="E74" s="23">
        <v>11392214.880000001</v>
      </c>
      <c r="F74" s="23">
        <v>1056804.7</v>
      </c>
      <c r="G74" s="23">
        <v>1232728.43</v>
      </c>
      <c r="H74" s="23">
        <v>828466.11</v>
      </c>
      <c r="I74" s="23">
        <v>1279519.3899999999</v>
      </c>
      <c r="J74" s="23">
        <v>422610.87</v>
      </c>
      <c r="K74" s="23">
        <v>2088273.72</v>
      </c>
      <c r="L74" s="23">
        <v>1391681.53</v>
      </c>
      <c r="M74" s="23">
        <v>0</v>
      </c>
      <c r="N74" s="23">
        <v>0</v>
      </c>
      <c r="O74" s="23">
        <v>1561680.43</v>
      </c>
      <c r="P74" s="23">
        <v>0</v>
      </c>
      <c r="Q74" s="23">
        <v>412880.72</v>
      </c>
      <c r="R74" s="23">
        <v>0</v>
      </c>
      <c r="S74" s="23">
        <v>0</v>
      </c>
      <c r="T74" s="23">
        <v>0</v>
      </c>
      <c r="U74" s="23">
        <v>0</v>
      </c>
      <c r="V74" s="23">
        <v>0</v>
      </c>
      <c r="W74" s="23">
        <v>0</v>
      </c>
      <c r="X74" s="23">
        <v>0</v>
      </c>
      <c r="Y74" s="23">
        <v>0</v>
      </c>
      <c r="Z74" s="23">
        <v>0</v>
      </c>
      <c r="AA74" s="23">
        <v>1277949.6100000001</v>
      </c>
      <c r="AB74" s="23">
        <v>46606</v>
      </c>
      <c r="AC74" s="42"/>
      <c r="AD74" s="42"/>
      <c r="AE74" s="42"/>
      <c r="AF74" s="42"/>
      <c r="AG74" s="42"/>
      <c r="AH74" s="42"/>
      <c r="AI74" s="42"/>
      <c r="AJ74" s="38"/>
      <c r="AK74" s="38"/>
    </row>
    <row r="75" spans="1:37" ht="13.2" x14ac:dyDescent="0.25">
      <c r="A75" s="42" t="s">
        <v>74</v>
      </c>
      <c r="B75" s="42" t="s">
        <v>461</v>
      </c>
      <c r="C75" s="23">
        <v>14021518.25</v>
      </c>
      <c r="D75" s="23">
        <v>12391556.550000001</v>
      </c>
      <c r="E75" s="23">
        <v>6383239.21</v>
      </c>
      <c r="F75" s="23">
        <v>472488.66</v>
      </c>
      <c r="G75" s="23">
        <v>930479.64</v>
      </c>
      <c r="H75" s="23">
        <v>417329.58</v>
      </c>
      <c r="I75" s="23">
        <v>802228.61</v>
      </c>
      <c r="J75" s="23">
        <v>307442.02</v>
      </c>
      <c r="K75" s="23">
        <v>1333031.83</v>
      </c>
      <c r="L75" s="23">
        <v>862686.84</v>
      </c>
      <c r="M75" s="23">
        <v>0</v>
      </c>
      <c r="N75" s="23">
        <v>0</v>
      </c>
      <c r="O75" s="23">
        <v>762079.42</v>
      </c>
      <c r="P75" s="23">
        <v>0</v>
      </c>
      <c r="Q75" s="23">
        <v>120550.74</v>
      </c>
      <c r="R75" s="23">
        <v>0</v>
      </c>
      <c r="S75" s="23">
        <v>0</v>
      </c>
      <c r="T75" s="23">
        <v>0</v>
      </c>
      <c r="U75" s="23">
        <v>264984.43</v>
      </c>
      <c r="V75" s="23">
        <v>0</v>
      </c>
      <c r="W75" s="23">
        <v>0</v>
      </c>
      <c r="X75" s="23">
        <v>0</v>
      </c>
      <c r="Y75" s="23">
        <v>221418.05</v>
      </c>
      <c r="Z75" s="23">
        <v>0</v>
      </c>
      <c r="AA75" s="23">
        <v>1143559.22</v>
      </c>
      <c r="AB75" s="23">
        <v>952108.5</v>
      </c>
      <c r="AC75" s="42"/>
      <c r="AD75" s="42"/>
      <c r="AE75" s="42"/>
      <c r="AF75" s="42"/>
      <c r="AG75" s="42"/>
      <c r="AH75" s="42"/>
      <c r="AI75" s="42"/>
      <c r="AJ75" s="38"/>
      <c r="AK75" s="38"/>
    </row>
    <row r="76" spans="1:37" ht="13.2" x14ac:dyDescent="0.25">
      <c r="A76" s="42" t="s">
        <v>75</v>
      </c>
      <c r="B76" s="42" t="s">
        <v>462</v>
      </c>
      <c r="C76" s="23">
        <v>97208033.799999997</v>
      </c>
      <c r="D76" s="23">
        <v>93059294.099999994</v>
      </c>
      <c r="E76" s="23">
        <v>51582733</v>
      </c>
      <c r="F76" s="23">
        <v>4879691.76</v>
      </c>
      <c r="G76" s="23">
        <v>6828650.8799999999</v>
      </c>
      <c r="H76" s="23">
        <v>994077.39</v>
      </c>
      <c r="I76" s="23">
        <v>4188739.77</v>
      </c>
      <c r="J76" s="23">
        <v>1452512.97</v>
      </c>
      <c r="K76" s="23">
        <v>8954945.4800000004</v>
      </c>
      <c r="L76" s="23">
        <v>6431743.8200000003</v>
      </c>
      <c r="M76" s="23">
        <v>0</v>
      </c>
      <c r="N76" s="23">
        <v>0</v>
      </c>
      <c r="O76" s="23">
        <v>6708039.6100000003</v>
      </c>
      <c r="P76" s="23">
        <v>0</v>
      </c>
      <c r="Q76" s="23">
        <v>1038159.42</v>
      </c>
      <c r="R76" s="23">
        <v>0</v>
      </c>
      <c r="S76" s="23">
        <v>0</v>
      </c>
      <c r="T76" s="23">
        <v>0</v>
      </c>
      <c r="U76" s="23">
        <v>0</v>
      </c>
      <c r="V76" s="23">
        <v>0</v>
      </c>
      <c r="W76" s="23">
        <v>0</v>
      </c>
      <c r="X76" s="23">
        <v>0</v>
      </c>
      <c r="Y76" s="23">
        <v>0</v>
      </c>
      <c r="Z76" s="23">
        <v>0</v>
      </c>
      <c r="AA76" s="23">
        <v>4148739.7</v>
      </c>
      <c r="AB76" s="23">
        <v>2403418.92</v>
      </c>
      <c r="AC76" s="42"/>
      <c r="AD76" s="42"/>
      <c r="AE76" s="42"/>
      <c r="AF76" s="42"/>
      <c r="AG76" s="42"/>
      <c r="AH76" s="42"/>
      <c r="AI76" s="42"/>
      <c r="AJ76" s="38"/>
      <c r="AK76" s="38"/>
    </row>
    <row r="77" spans="1:37" ht="13.2" x14ac:dyDescent="0.25">
      <c r="A77" s="42" t="s">
        <v>76</v>
      </c>
      <c r="B77" s="42" t="s">
        <v>463</v>
      </c>
      <c r="C77" s="23">
        <v>33915418.920000002</v>
      </c>
      <c r="D77" s="23">
        <v>32769082</v>
      </c>
      <c r="E77" s="23">
        <v>17975691.48</v>
      </c>
      <c r="F77" s="23">
        <v>1549291.96</v>
      </c>
      <c r="G77" s="23">
        <v>1813169.55</v>
      </c>
      <c r="H77" s="23">
        <v>1056344.74</v>
      </c>
      <c r="I77" s="23">
        <v>2018075.14</v>
      </c>
      <c r="J77" s="23">
        <v>406442.91</v>
      </c>
      <c r="K77" s="23">
        <v>2874141.39</v>
      </c>
      <c r="L77" s="23">
        <v>1989968.18</v>
      </c>
      <c r="M77" s="23">
        <v>426956.9</v>
      </c>
      <c r="N77" s="23">
        <v>0</v>
      </c>
      <c r="O77" s="23">
        <v>1951518.4</v>
      </c>
      <c r="P77" s="23">
        <v>0</v>
      </c>
      <c r="Q77" s="23">
        <v>707481.35</v>
      </c>
      <c r="R77" s="23">
        <v>0</v>
      </c>
      <c r="S77" s="23">
        <v>0</v>
      </c>
      <c r="T77" s="23">
        <v>0</v>
      </c>
      <c r="U77" s="23">
        <v>0</v>
      </c>
      <c r="V77" s="23">
        <v>0</v>
      </c>
      <c r="W77" s="23">
        <v>0</v>
      </c>
      <c r="X77" s="23">
        <v>0</v>
      </c>
      <c r="Y77" s="23">
        <v>1558.69</v>
      </c>
      <c r="Z77" s="23">
        <v>0</v>
      </c>
      <c r="AA77" s="23">
        <v>1144778.23</v>
      </c>
      <c r="AB77" s="23">
        <v>211125.34</v>
      </c>
      <c r="AC77" s="42"/>
      <c r="AD77" s="42"/>
      <c r="AE77" s="42"/>
      <c r="AF77" s="42"/>
      <c r="AG77" s="42"/>
      <c r="AH77" s="42"/>
      <c r="AI77" s="42"/>
      <c r="AJ77" s="38"/>
      <c r="AK77" s="38"/>
    </row>
    <row r="78" spans="1:37" ht="13.2" x14ac:dyDescent="0.25">
      <c r="A78" s="42" t="s">
        <v>77</v>
      </c>
      <c r="B78" s="42" t="s">
        <v>464</v>
      </c>
      <c r="C78" s="23">
        <v>6099189.8399999999</v>
      </c>
      <c r="D78" s="23">
        <v>5943011.1500000004</v>
      </c>
      <c r="E78" s="23">
        <v>3240640.05</v>
      </c>
      <c r="F78" s="23">
        <v>220091.96</v>
      </c>
      <c r="G78" s="23">
        <v>794960.91</v>
      </c>
      <c r="H78" s="23">
        <v>286062.76</v>
      </c>
      <c r="I78" s="23">
        <v>270140.51</v>
      </c>
      <c r="J78" s="23">
        <v>89588.5</v>
      </c>
      <c r="K78" s="23">
        <v>427035.25</v>
      </c>
      <c r="L78" s="23">
        <v>117169.66</v>
      </c>
      <c r="M78" s="23">
        <v>0</v>
      </c>
      <c r="N78" s="23">
        <v>0</v>
      </c>
      <c r="O78" s="23">
        <v>365035.88</v>
      </c>
      <c r="P78" s="23">
        <v>0</v>
      </c>
      <c r="Q78" s="23">
        <v>132285.67000000001</v>
      </c>
      <c r="R78" s="23">
        <v>0</v>
      </c>
      <c r="S78" s="23">
        <v>0</v>
      </c>
      <c r="T78" s="23">
        <v>0</v>
      </c>
      <c r="U78" s="23">
        <v>0</v>
      </c>
      <c r="V78" s="23">
        <v>0</v>
      </c>
      <c r="W78" s="23">
        <v>0</v>
      </c>
      <c r="X78" s="23">
        <v>0</v>
      </c>
      <c r="Y78" s="23">
        <v>0</v>
      </c>
      <c r="Z78" s="23">
        <v>0</v>
      </c>
      <c r="AA78" s="23">
        <v>156178.69</v>
      </c>
      <c r="AB78" s="23">
        <v>29794.11</v>
      </c>
      <c r="AC78" s="42"/>
      <c r="AD78" s="42"/>
      <c r="AE78" s="42"/>
      <c r="AF78" s="42"/>
      <c r="AG78" s="42"/>
      <c r="AH78" s="42"/>
      <c r="AI78" s="42"/>
      <c r="AJ78" s="38"/>
      <c r="AK78" s="38"/>
    </row>
    <row r="79" spans="1:37" ht="13.2" x14ac:dyDescent="0.25">
      <c r="A79" s="42" t="s">
        <v>78</v>
      </c>
      <c r="B79" s="42" t="s">
        <v>465</v>
      </c>
      <c r="C79" s="23">
        <v>21403926.690000001</v>
      </c>
      <c r="D79" s="23">
        <v>20086164.109999999</v>
      </c>
      <c r="E79" s="23">
        <v>10780172.57</v>
      </c>
      <c r="F79" s="23">
        <v>519271.69</v>
      </c>
      <c r="G79" s="23">
        <v>809452.82</v>
      </c>
      <c r="H79" s="23">
        <v>459116.68</v>
      </c>
      <c r="I79" s="23">
        <v>1053058.6599999999</v>
      </c>
      <c r="J79" s="23">
        <v>863959.32</v>
      </c>
      <c r="K79" s="23">
        <v>2536852.5299999998</v>
      </c>
      <c r="L79" s="23">
        <v>1248121.73</v>
      </c>
      <c r="M79" s="23">
        <v>0</v>
      </c>
      <c r="N79" s="23">
        <v>0</v>
      </c>
      <c r="O79" s="23">
        <v>1447888.84</v>
      </c>
      <c r="P79" s="23">
        <v>0</v>
      </c>
      <c r="Q79" s="23">
        <v>368269.27</v>
      </c>
      <c r="R79" s="23">
        <v>0</v>
      </c>
      <c r="S79" s="23">
        <v>0</v>
      </c>
      <c r="T79" s="23">
        <v>57000</v>
      </c>
      <c r="U79" s="23">
        <v>0</v>
      </c>
      <c r="V79" s="23">
        <v>0</v>
      </c>
      <c r="W79" s="23">
        <v>0</v>
      </c>
      <c r="X79" s="23">
        <v>0</v>
      </c>
      <c r="Y79" s="23">
        <v>0</v>
      </c>
      <c r="Z79" s="23">
        <v>0</v>
      </c>
      <c r="AA79" s="23">
        <v>1260762.58</v>
      </c>
      <c r="AB79" s="23">
        <v>318443.55</v>
      </c>
      <c r="AC79" s="42"/>
      <c r="AD79" s="42"/>
      <c r="AE79" s="42"/>
      <c r="AF79" s="42"/>
      <c r="AG79" s="42"/>
      <c r="AH79" s="42"/>
      <c r="AI79" s="42"/>
      <c r="AJ79" s="38"/>
      <c r="AK79" s="38"/>
    </row>
    <row r="80" spans="1:37" ht="13.2" x14ac:dyDescent="0.25">
      <c r="A80" s="42" t="s">
        <v>79</v>
      </c>
      <c r="B80" s="42" t="s">
        <v>466</v>
      </c>
      <c r="C80" s="23">
        <v>7955999.04</v>
      </c>
      <c r="D80" s="23">
        <v>7635993.2599999998</v>
      </c>
      <c r="E80" s="23">
        <v>4479925.97</v>
      </c>
      <c r="F80" s="23">
        <v>413244.2</v>
      </c>
      <c r="G80" s="23">
        <v>266627.26</v>
      </c>
      <c r="H80" s="23">
        <v>390955.07</v>
      </c>
      <c r="I80" s="23">
        <v>378895.54</v>
      </c>
      <c r="J80" s="23">
        <v>109641.64</v>
      </c>
      <c r="K80" s="23">
        <v>837078.16</v>
      </c>
      <c r="L80" s="23">
        <v>218201.72</v>
      </c>
      <c r="M80" s="23">
        <v>0</v>
      </c>
      <c r="N80" s="23">
        <v>0</v>
      </c>
      <c r="O80" s="23">
        <v>452195.33</v>
      </c>
      <c r="P80" s="23">
        <v>0</v>
      </c>
      <c r="Q80" s="23">
        <v>89228.37</v>
      </c>
      <c r="R80" s="23">
        <v>0</v>
      </c>
      <c r="S80" s="23">
        <v>0</v>
      </c>
      <c r="T80" s="23">
        <v>0</v>
      </c>
      <c r="U80" s="23">
        <v>0</v>
      </c>
      <c r="V80" s="23">
        <v>0</v>
      </c>
      <c r="W80" s="23">
        <v>0</v>
      </c>
      <c r="X80" s="23">
        <v>0</v>
      </c>
      <c r="Y80" s="23">
        <v>0</v>
      </c>
      <c r="Z80" s="23">
        <v>0</v>
      </c>
      <c r="AA80" s="23">
        <v>320005.78000000003</v>
      </c>
      <c r="AB80" s="23">
        <v>13252</v>
      </c>
      <c r="AC80" s="42"/>
      <c r="AD80" s="42"/>
      <c r="AE80" s="42"/>
      <c r="AF80" s="42"/>
      <c r="AG80" s="42"/>
      <c r="AH80" s="42"/>
      <c r="AI80" s="42"/>
      <c r="AJ80" s="38"/>
      <c r="AK80" s="38"/>
    </row>
    <row r="81" spans="1:37" ht="13.2" x14ac:dyDescent="0.25">
      <c r="A81" s="42" t="s">
        <v>80</v>
      </c>
      <c r="B81" s="42" t="s">
        <v>467</v>
      </c>
      <c r="C81" s="23">
        <v>19839279.030000001</v>
      </c>
      <c r="D81" s="23">
        <v>19016378.510000002</v>
      </c>
      <c r="E81" s="23">
        <v>9092122.1899999995</v>
      </c>
      <c r="F81" s="23">
        <v>877616.72</v>
      </c>
      <c r="G81" s="23">
        <v>1565704.86</v>
      </c>
      <c r="H81" s="23">
        <v>823740.67</v>
      </c>
      <c r="I81" s="23">
        <v>880741.2</v>
      </c>
      <c r="J81" s="23">
        <v>642473.28</v>
      </c>
      <c r="K81" s="23">
        <v>1794208.22</v>
      </c>
      <c r="L81" s="23">
        <v>1630763.09</v>
      </c>
      <c r="M81" s="23">
        <v>0</v>
      </c>
      <c r="N81" s="23">
        <v>0</v>
      </c>
      <c r="O81" s="23">
        <v>1279054.02</v>
      </c>
      <c r="P81" s="23">
        <v>0</v>
      </c>
      <c r="Q81" s="23">
        <v>236709.91</v>
      </c>
      <c r="R81" s="23">
        <v>193244.35</v>
      </c>
      <c r="S81" s="23">
        <v>0</v>
      </c>
      <c r="T81" s="23">
        <v>0</v>
      </c>
      <c r="U81" s="23">
        <v>0</v>
      </c>
      <c r="V81" s="23">
        <v>0</v>
      </c>
      <c r="W81" s="23">
        <v>0</v>
      </c>
      <c r="X81" s="23">
        <v>-7402.4</v>
      </c>
      <c r="Y81" s="23">
        <v>82258.7</v>
      </c>
      <c r="Z81" s="23">
        <v>0</v>
      </c>
      <c r="AA81" s="23">
        <v>748044.22</v>
      </c>
      <c r="AB81" s="23">
        <v>562658.14</v>
      </c>
      <c r="AC81" s="42"/>
      <c r="AD81" s="42"/>
      <c r="AE81" s="42"/>
      <c r="AF81" s="42"/>
      <c r="AG81" s="42"/>
      <c r="AH81" s="42"/>
      <c r="AI81" s="42"/>
      <c r="AJ81" s="38"/>
      <c r="AK81" s="38"/>
    </row>
    <row r="82" spans="1:37" ht="13.2" x14ac:dyDescent="0.25">
      <c r="A82" s="42" t="s">
        <v>81</v>
      </c>
      <c r="B82" s="42" t="s">
        <v>468</v>
      </c>
      <c r="C82" s="23">
        <v>6886461.6900000004</v>
      </c>
      <c r="D82" s="23">
        <v>6482726.1200000001</v>
      </c>
      <c r="E82" s="23">
        <v>3648141.83</v>
      </c>
      <c r="F82" s="23">
        <v>195199.58</v>
      </c>
      <c r="G82" s="23">
        <v>336810</v>
      </c>
      <c r="H82" s="23">
        <v>356281.46</v>
      </c>
      <c r="I82" s="23">
        <v>315271.2</v>
      </c>
      <c r="J82" s="23">
        <v>45706.25</v>
      </c>
      <c r="K82" s="23">
        <v>592338.56000000006</v>
      </c>
      <c r="L82" s="23">
        <v>150532.70000000001</v>
      </c>
      <c r="M82" s="23">
        <v>286049.46000000002</v>
      </c>
      <c r="N82" s="23">
        <v>0</v>
      </c>
      <c r="O82" s="23">
        <v>462562.71</v>
      </c>
      <c r="P82" s="23">
        <v>0</v>
      </c>
      <c r="Q82" s="23">
        <v>93832.37</v>
      </c>
      <c r="R82" s="23">
        <v>0</v>
      </c>
      <c r="S82" s="23">
        <v>0</v>
      </c>
      <c r="T82" s="23">
        <v>0</v>
      </c>
      <c r="U82" s="23">
        <v>0</v>
      </c>
      <c r="V82" s="23">
        <v>0</v>
      </c>
      <c r="W82" s="23">
        <v>0</v>
      </c>
      <c r="X82" s="23">
        <v>0</v>
      </c>
      <c r="Y82" s="23">
        <v>103876.47</v>
      </c>
      <c r="Z82" s="23">
        <v>0</v>
      </c>
      <c r="AA82" s="23">
        <v>299859.09999999998</v>
      </c>
      <c r="AB82" s="23">
        <v>17854</v>
      </c>
      <c r="AC82" s="42"/>
      <c r="AD82" s="42"/>
      <c r="AE82" s="42"/>
      <c r="AF82" s="42"/>
      <c r="AG82" s="42"/>
      <c r="AH82" s="42"/>
      <c r="AI82" s="42"/>
      <c r="AJ82" s="38"/>
      <c r="AK82" s="38"/>
    </row>
    <row r="83" spans="1:37" ht="13.2" x14ac:dyDescent="0.25">
      <c r="A83" s="42" t="s">
        <v>82</v>
      </c>
      <c r="B83" s="42" t="s">
        <v>469</v>
      </c>
      <c r="C83" s="23">
        <v>47703872.950000003</v>
      </c>
      <c r="D83" s="23">
        <v>45705940.030000001</v>
      </c>
      <c r="E83" s="23">
        <v>25067575.640000001</v>
      </c>
      <c r="F83" s="23">
        <v>1938720.13</v>
      </c>
      <c r="G83" s="23">
        <v>2535384.0499999998</v>
      </c>
      <c r="H83" s="23">
        <v>821306.05</v>
      </c>
      <c r="I83" s="23">
        <v>2330767.4500000002</v>
      </c>
      <c r="J83" s="23">
        <v>1265496.1000000001</v>
      </c>
      <c r="K83" s="23">
        <v>4717206.5599999996</v>
      </c>
      <c r="L83" s="23">
        <v>3079034.81</v>
      </c>
      <c r="M83" s="23">
        <v>0</v>
      </c>
      <c r="N83" s="23">
        <v>0</v>
      </c>
      <c r="O83" s="23">
        <v>3463530</v>
      </c>
      <c r="P83" s="23">
        <v>0</v>
      </c>
      <c r="Q83" s="23">
        <v>486919.24</v>
      </c>
      <c r="R83" s="23">
        <v>0</v>
      </c>
      <c r="S83" s="23">
        <v>0</v>
      </c>
      <c r="T83" s="23">
        <v>0</v>
      </c>
      <c r="U83" s="23">
        <v>0</v>
      </c>
      <c r="V83" s="23">
        <v>0</v>
      </c>
      <c r="W83" s="23">
        <v>0</v>
      </c>
      <c r="X83" s="23">
        <v>0</v>
      </c>
      <c r="Y83" s="23">
        <v>0</v>
      </c>
      <c r="Z83" s="23">
        <v>0</v>
      </c>
      <c r="AA83" s="23">
        <v>1997932.92</v>
      </c>
      <c r="AB83" s="23">
        <v>2274005.17</v>
      </c>
      <c r="AC83" s="42"/>
      <c r="AD83" s="42"/>
      <c r="AE83" s="42"/>
      <c r="AF83" s="42"/>
      <c r="AG83" s="42"/>
      <c r="AH83" s="42"/>
      <c r="AI83" s="42"/>
      <c r="AJ83" s="38"/>
      <c r="AK83" s="38"/>
    </row>
    <row r="84" spans="1:37" ht="13.2" x14ac:dyDescent="0.25">
      <c r="A84" s="42" t="s">
        <v>83</v>
      </c>
      <c r="B84" s="42" t="s">
        <v>470</v>
      </c>
      <c r="C84" s="23">
        <v>14862081.550000001</v>
      </c>
      <c r="D84" s="23">
        <v>14299148.439999999</v>
      </c>
      <c r="E84" s="23">
        <v>7922590.1600000001</v>
      </c>
      <c r="F84" s="23">
        <v>446977.96</v>
      </c>
      <c r="G84" s="23">
        <v>713289.63</v>
      </c>
      <c r="H84" s="23">
        <v>889595.08</v>
      </c>
      <c r="I84" s="23">
        <v>666224.54</v>
      </c>
      <c r="J84" s="23">
        <v>204125.11</v>
      </c>
      <c r="K84" s="23">
        <v>1171813.1200000001</v>
      </c>
      <c r="L84" s="23">
        <v>973354.35</v>
      </c>
      <c r="M84" s="23">
        <v>0</v>
      </c>
      <c r="N84" s="23">
        <v>0</v>
      </c>
      <c r="O84" s="23">
        <v>1125441.49</v>
      </c>
      <c r="P84" s="23">
        <v>0</v>
      </c>
      <c r="Q84" s="23">
        <v>185737</v>
      </c>
      <c r="R84" s="23">
        <v>0</v>
      </c>
      <c r="S84" s="23">
        <v>0</v>
      </c>
      <c r="T84" s="23">
        <v>0</v>
      </c>
      <c r="U84" s="23">
        <v>0</v>
      </c>
      <c r="V84" s="23">
        <v>0</v>
      </c>
      <c r="W84" s="23">
        <v>0</v>
      </c>
      <c r="X84" s="23">
        <v>0</v>
      </c>
      <c r="Y84" s="23">
        <v>0</v>
      </c>
      <c r="Z84" s="23">
        <v>0</v>
      </c>
      <c r="AA84" s="23">
        <v>562933.11</v>
      </c>
      <c r="AB84" s="23">
        <v>0</v>
      </c>
      <c r="AC84" s="42"/>
      <c r="AD84" s="42"/>
      <c r="AE84" s="42"/>
      <c r="AF84" s="42"/>
      <c r="AG84" s="42"/>
      <c r="AH84" s="42"/>
      <c r="AI84" s="42"/>
      <c r="AJ84" s="38"/>
      <c r="AK84" s="38"/>
    </row>
    <row r="85" spans="1:37" ht="13.2" x14ac:dyDescent="0.25">
      <c r="A85" s="42" t="s">
        <v>84</v>
      </c>
      <c r="B85" s="42" t="s">
        <v>471</v>
      </c>
      <c r="C85" s="23">
        <v>6589355.1100000003</v>
      </c>
      <c r="D85" s="23">
        <v>6317064.8499999996</v>
      </c>
      <c r="E85" s="23">
        <v>3409826.38</v>
      </c>
      <c r="F85" s="23">
        <v>312613.78000000003</v>
      </c>
      <c r="G85" s="23">
        <v>195931.78</v>
      </c>
      <c r="H85" s="23">
        <v>303441.7</v>
      </c>
      <c r="I85" s="23">
        <v>268749.06</v>
      </c>
      <c r="J85" s="23">
        <v>148952.15</v>
      </c>
      <c r="K85" s="23">
        <v>694466.89</v>
      </c>
      <c r="L85" s="23">
        <v>395453.73</v>
      </c>
      <c r="M85" s="23">
        <v>0</v>
      </c>
      <c r="N85" s="23">
        <v>0</v>
      </c>
      <c r="O85" s="23">
        <v>465438.83</v>
      </c>
      <c r="P85" s="23">
        <v>0</v>
      </c>
      <c r="Q85" s="23">
        <v>122190.55</v>
      </c>
      <c r="R85" s="23">
        <v>0</v>
      </c>
      <c r="S85" s="23">
        <v>0</v>
      </c>
      <c r="T85" s="23">
        <v>15975.25</v>
      </c>
      <c r="U85" s="23">
        <v>0</v>
      </c>
      <c r="V85" s="23">
        <v>0</v>
      </c>
      <c r="W85" s="23">
        <v>0</v>
      </c>
      <c r="X85" s="23">
        <v>0</v>
      </c>
      <c r="Y85" s="23">
        <v>0</v>
      </c>
      <c r="Z85" s="23">
        <v>0</v>
      </c>
      <c r="AA85" s="23">
        <v>256315.01</v>
      </c>
      <c r="AB85" s="23">
        <v>89888.74</v>
      </c>
      <c r="AC85" s="42"/>
      <c r="AD85" s="42"/>
      <c r="AE85" s="42"/>
      <c r="AF85" s="42"/>
      <c r="AG85" s="42"/>
      <c r="AH85" s="42"/>
      <c r="AI85" s="42"/>
      <c r="AJ85" s="38"/>
      <c r="AK85" s="38"/>
    </row>
    <row r="86" spans="1:37" ht="13.2" x14ac:dyDescent="0.25">
      <c r="A86" s="42" t="s">
        <v>85</v>
      </c>
      <c r="B86" s="42" t="s">
        <v>472</v>
      </c>
      <c r="C86" s="23">
        <v>52602776.729999997</v>
      </c>
      <c r="D86" s="23">
        <v>48809828.670000002</v>
      </c>
      <c r="E86" s="23">
        <v>29086754.300000001</v>
      </c>
      <c r="F86" s="23">
        <v>1679049.95</v>
      </c>
      <c r="G86" s="23">
        <v>1539252.09</v>
      </c>
      <c r="H86" s="23">
        <v>1531421.31</v>
      </c>
      <c r="I86" s="23">
        <v>2441580.15</v>
      </c>
      <c r="J86" s="23">
        <v>1175979.6599999999</v>
      </c>
      <c r="K86" s="23">
        <v>4841206.37</v>
      </c>
      <c r="L86" s="23">
        <v>2910974.55</v>
      </c>
      <c r="M86" s="23">
        <v>0</v>
      </c>
      <c r="N86" s="23">
        <v>0</v>
      </c>
      <c r="O86" s="23">
        <v>2973696.02</v>
      </c>
      <c r="P86" s="23">
        <v>0</v>
      </c>
      <c r="Q86" s="23">
        <v>629914.27</v>
      </c>
      <c r="R86" s="23">
        <v>0</v>
      </c>
      <c r="S86" s="23">
        <v>0</v>
      </c>
      <c r="T86" s="23">
        <v>0</v>
      </c>
      <c r="U86" s="23">
        <v>0</v>
      </c>
      <c r="V86" s="23">
        <v>0</v>
      </c>
      <c r="W86" s="23">
        <v>0</v>
      </c>
      <c r="X86" s="23">
        <v>0</v>
      </c>
      <c r="Y86" s="23">
        <v>0</v>
      </c>
      <c r="Z86" s="23">
        <v>0</v>
      </c>
      <c r="AA86" s="23">
        <v>3792948.06</v>
      </c>
      <c r="AB86" s="23">
        <v>2664576.16</v>
      </c>
      <c r="AC86" s="42"/>
      <c r="AD86" s="42"/>
      <c r="AE86" s="42"/>
      <c r="AF86" s="42"/>
      <c r="AG86" s="42"/>
      <c r="AH86" s="42"/>
      <c r="AI86" s="42"/>
      <c r="AJ86" s="38"/>
      <c r="AK86" s="38"/>
    </row>
    <row r="87" spans="1:37" ht="13.2" x14ac:dyDescent="0.25">
      <c r="A87" s="42" t="s">
        <v>86</v>
      </c>
      <c r="B87" s="42" t="s">
        <v>473</v>
      </c>
      <c r="C87" s="23">
        <v>18648525.68</v>
      </c>
      <c r="D87" s="23">
        <v>17838833.77</v>
      </c>
      <c r="E87" s="23">
        <v>9604998.6699999999</v>
      </c>
      <c r="F87" s="23">
        <v>940350.4</v>
      </c>
      <c r="G87" s="23">
        <v>1381799.41</v>
      </c>
      <c r="H87" s="23">
        <v>596443.15</v>
      </c>
      <c r="I87" s="23">
        <v>379402.87</v>
      </c>
      <c r="J87" s="23">
        <v>248105.99</v>
      </c>
      <c r="K87" s="23">
        <v>1516625.19</v>
      </c>
      <c r="L87" s="23">
        <v>1436014.59</v>
      </c>
      <c r="M87" s="23">
        <v>0</v>
      </c>
      <c r="N87" s="23">
        <v>0</v>
      </c>
      <c r="O87" s="23">
        <v>1367461.08</v>
      </c>
      <c r="P87" s="23">
        <v>0</v>
      </c>
      <c r="Q87" s="23">
        <v>367632.42</v>
      </c>
      <c r="R87" s="23">
        <v>0</v>
      </c>
      <c r="S87" s="23">
        <v>0</v>
      </c>
      <c r="T87" s="23">
        <v>0</v>
      </c>
      <c r="U87" s="23">
        <v>0</v>
      </c>
      <c r="V87" s="23">
        <v>0</v>
      </c>
      <c r="W87" s="23">
        <v>0</v>
      </c>
      <c r="X87" s="23">
        <v>0</v>
      </c>
      <c r="Y87" s="23">
        <v>0</v>
      </c>
      <c r="Z87" s="23">
        <v>0</v>
      </c>
      <c r="AA87" s="23">
        <v>809691.91</v>
      </c>
      <c r="AB87" s="23">
        <v>123865</v>
      </c>
      <c r="AC87" s="42"/>
      <c r="AD87" s="42"/>
      <c r="AE87" s="42"/>
      <c r="AF87" s="42"/>
      <c r="AG87" s="42"/>
      <c r="AH87" s="42"/>
      <c r="AI87" s="42"/>
      <c r="AJ87" s="38"/>
      <c r="AK87" s="38"/>
    </row>
    <row r="88" spans="1:37" ht="13.2" x14ac:dyDescent="0.25">
      <c r="A88" s="42" t="s">
        <v>87</v>
      </c>
      <c r="B88" s="42" t="s">
        <v>474</v>
      </c>
      <c r="C88" s="23">
        <v>3572190.84</v>
      </c>
      <c r="D88" s="23">
        <v>3215778.24</v>
      </c>
      <c r="E88" s="23">
        <v>1973613.03</v>
      </c>
      <c r="F88" s="23">
        <v>90469.26</v>
      </c>
      <c r="G88" s="23">
        <v>77681.25</v>
      </c>
      <c r="H88" s="23">
        <v>277583.96000000002</v>
      </c>
      <c r="I88" s="23">
        <v>104936.6</v>
      </c>
      <c r="J88" s="23">
        <v>83.2</v>
      </c>
      <c r="K88" s="23">
        <v>276834.89</v>
      </c>
      <c r="L88" s="23">
        <v>98171.71</v>
      </c>
      <c r="M88" s="23">
        <v>0</v>
      </c>
      <c r="N88" s="23">
        <v>0</v>
      </c>
      <c r="O88" s="23">
        <v>259380.34</v>
      </c>
      <c r="P88" s="23">
        <v>0</v>
      </c>
      <c r="Q88" s="23">
        <v>57024</v>
      </c>
      <c r="R88" s="23">
        <v>0</v>
      </c>
      <c r="S88" s="23">
        <v>0</v>
      </c>
      <c r="T88" s="23">
        <v>0</v>
      </c>
      <c r="U88" s="23">
        <v>0</v>
      </c>
      <c r="V88" s="23">
        <v>0</v>
      </c>
      <c r="W88" s="23">
        <v>0</v>
      </c>
      <c r="X88" s="23">
        <v>0</v>
      </c>
      <c r="Y88" s="23">
        <v>2123.6</v>
      </c>
      <c r="Z88" s="23">
        <v>0</v>
      </c>
      <c r="AA88" s="23">
        <v>354289</v>
      </c>
      <c r="AB88" s="23">
        <v>6312</v>
      </c>
      <c r="AC88" s="42"/>
      <c r="AD88" s="42"/>
      <c r="AE88" s="42"/>
      <c r="AF88" s="42"/>
      <c r="AG88" s="42"/>
      <c r="AH88" s="42"/>
      <c r="AI88" s="42"/>
      <c r="AJ88" s="38"/>
      <c r="AK88" s="38"/>
    </row>
    <row r="89" spans="1:37" ht="13.2" x14ac:dyDescent="0.25">
      <c r="A89" s="42" t="s">
        <v>88</v>
      </c>
      <c r="B89" s="42" t="s">
        <v>475</v>
      </c>
      <c r="C89" s="23">
        <v>823352250.23000002</v>
      </c>
      <c r="D89" s="23">
        <v>779951790.98000002</v>
      </c>
      <c r="E89" s="23">
        <v>395206383.07999998</v>
      </c>
      <c r="F89" s="23">
        <v>28724148.73</v>
      </c>
      <c r="G89" s="23">
        <v>90889224.200000003</v>
      </c>
      <c r="H89" s="23">
        <v>3477816.25</v>
      </c>
      <c r="I89" s="23">
        <v>52843731.560000002</v>
      </c>
      <c r="J89" s="23">
        <v>30302309.170000002</v>
      </c>
      <c r="K89" s="23">
        <v>83955287.25</v>
      </c>
      <c r="L89" s="23">
        <v>49127605.520000003</v>
      </c>
      <c r="M89" s="23">
        <v>0</v>
      </c>
      <c r="N89" s="23">
        <v>241768.23</v>
      </c>
      <c r="O89" s="23">
        <v>36726249.740000002</v>
      </c>
      <c r="P89" s="23">
        <v>0</v>
      </c>
      <c r="Q89" s="23">
        <v>7918831.7599999998</v>
      </c>
      <c r="R89" s="23">
        <v>538435.49</v>
      </c>
      <c r="S89" s="23">
        <v>0</v>
      </c>
      <c r="T89" s="23">
        <v>0</v>
      </c>
      <c r="U89" s="23">
        <v>52740</v>
      </c>
      <c r="V89" s="23">
        <v>481500.52</v>
      </c>
      <c r="W89" s="23">
        <v>0</v>
      </c>
      <c r="X89" s="23">
        <v>0</v>
      </c>
      <c r="Y89" s="23">
        <v>6457194.0700000003</v>
      </c>
      <c r="Z89" s="23">
        <v>0</v>
      </c>
      <c r="AA89" s="23">
        <v>36409024.659999996</v>
      </c>
      <c r="AB89" s="23">
        <v>60504214.439999998</v>
      </c>
      <c r="AC89" s="42"/>
      <c r="AD89" s="42"/>
      <c r="AE89" s="42"/>
      <c r="AF89" s="42"/>
      <c r="AG89" s="42"/>
      <c r="AH89" s="42"/>
      <c r="AI89" s="42"/>
      <c r="AJ89" s="38"/>
      <c r="AK89" s="38"/>
    </row>
    <row r="90" spans="1:37" ht="13.2" x14ac:dyDescent="0.25">
      <c r="A90" s="42" t="s">
        <v>89</v>
      </c>
      <c r="B90" s="42" t="s">
        <v>476</v>
      </c>
      <c r="C90" s="23">
        <v>4595813.78</v>
      </c>
      <c r="D90" s="23">
        <v>4416554.9400000004</v>
      </c>
      <c r="E90" s="23">
        <v>2376537.2999999998</v>
      </c>
      <c r="F90" s="23">
        <v>111117.25</v>
      </c>
      <c r="G90" s="23">
        <v>222431.3</v>
      </c>
      <c r="H90" s="23">
        <v>566534.15</v>
      </c>
      <c r="I90" s="23">
        <v>174565.46</v>
      </c>
      <c r="J90" s="23">
        <v>0</v>
      </c>
      <c r="K90" s="23">
        <v>403807.46</v>
      </c>
      <c r="L90" s="23">
        <v>189756.99</v>
      </c>
      <c r="M90" s="23">
        <v>0</v>
      </c>
      <c r="N90" s="23">
        <v>0</v>
      </c>
      <c r="O90" s="23">
        <v>298323.14</v>
      </c>
      <c r="P90" s="23">
        <v>0</v>
      </c>
      <c r="Q90" s="23">
        <v>73481.89</v>
      </c>
      <c r="R90" s="23">
        <v>0</v>
      </c>
      <c r="S90" s="23">
        <v>0</v>
      </c>
      <c r="T90" s="23">
        <v>0</v>
      </c>
      <c r="U90" s="23">
        <v>0</v>
      </c>
      <c r="V90" s="23">
        <v>0</v>
      </c>
      <c r="W90" s="23">
        <v>0</v>
      </c>
      <c r="X90" s="23">
        <v>0</v>
      </c>
      <c r="Y90" s="23">
        <v>29178</v>
      </c>
      <c r="Z90" s="23">
        <v>0</v>
      </c>
      <c r="AA90" s="23">
        <v>150080.84</v>
      </c>
      <c r="AB90" s="23">
        <v>29486.83</v>
      </c>
      <c r="AC90" s="42"/>
      <c r="AD90" s="42"/>
      <c r="AE90" s="42"/>
      <c r="AF90" s="42"/>
      <c r="AG90" s="42"/>
      <c r="AH90" s="42"/>
      <c r="AI90" s="42"/>
      <c r="AJ90" s="38"/>
      <c r="AK90" s="38"/>
    </row>
    <row r="91" spans="1:37" ht="13.2" x14ac:dyDescent="0.25">
      <c r="A91" s="42" t="s">
        <v>90</v>
      </c>
      <c r="B91" s="42" t="s">
        <v>477</v>
      </c>
      <c r="C91" s="23">
        <v>52424380.520000003</v>
      </c>
      <c r="D91" s="23">
        <v>46226757.18</v>
      </c>
      <c r="E91" s="23">
        <v>26553051.23</v>
      </c>
      <c r="F91" s="23">
        <v>1660071.86</v>
      </c>
      <c r="G91" s="23">
        <v>2003216.36</v>
      </c>
      <c r="H91" s="23">
        <v>316521.83</v>
      </c>
      <c r="I91" s="23">
        <v>2844511.3</v>
      </c>
      <c r="J91" s="23">
        <v>1861459.38</v>
      </c>
      <c r="K91" s="23">
        <v>4112385.42</v>
      </c>
      <c r="L91" s="23">
        <v>3914727.09</v>
      </c>
      <c r="M91" s="23">
        <v>0</v>
      </c>
      <c r="N91" s="23">
        <v>0</v>
      </c>
      <c r="O91" s="23">
        <v>2331287.25</v>
      </c>
      <c r="P91" s="23">
        <v>0</v>
      </c>
      <c r="Q91" s="23">
        <v>629525.46</v>
      </c>
      <c r="R91" s="23">
        <v>0</v>
      </c>
      <c r="S91" s="23">
        <v>0</v>
      </c>
      <c r="T91" s="23">
        <v>930710.77</v>
      </c>
      <c r="U91" s="23">
        <v>0</v>
      </c>
      <c r="V91" s="23">
        <v>0</v>
      </c>
      <c r="W91" s="23">
        <v>0</v>
      </c>
      <c r="X91" s="23">
        <v>453403.49</v>
      </c>
      <c r="Y91" s="23">
        <v>429.23</v>
      </c>
      <c r="Z91" s="23">
        <v>0</v>
      </c>
      <c r="AA91" s="23">
        <v>4813079.8499999996</v>
      </c>
      <c r="AB91" s="23">
        <v>60233</v>
      </c>
      <c r="AC91" s="42"/>
      <c r="AD91" s="42"/>
      <c r="AE91" s="42"/>
      <c r="AF91" s="42"/>
      <c r="AG91" s="42"/>
      <c r="AH91" s="42"/>
      <c r="AI91" s="42"/>
      <c r="AJ91" s="38"/>
      <c r="AK91" s="38"/>
    </row>
    <row r="92" spans="1:37" ht="13.2" x14ac:dyDescent="0.25">
      <c r="A92" s="42" t="s">
        <v>91</v>
      </c>
      <c r="B92" s="42" t="s">
        <v>478</v>
      </c>
      <c r="C92" s="23">
        <v>27412470.239999998</v>
      </c>
      <c r="D92" s="23">
        <v>26231277.98</v>
      </c>
      <c r="E92" s="23">
        <v>16151597.35</v>
      </c>
      <c r="F92" s="23">
        <v>459884.43</v>
      </c>
      <c r="G92" s="23">
        <v>362846.28</v>
      </c>
      <c r="H92" s="23">
        <v>703649.76</v>
      </c>
      <c r="I92" s="23">
        <v>1182643.17</v>
      </c>
      <c r="J92" s="23">
        <v>247793.71</v>
      </c>
      <c r="K92" s="23">
        <v>2623595.63</v>
      </c>
      <c r="L92" s="23">
        <v>1861510.02</v>
      </c>
      <c r="M92" s="23">
        <v>0</v>
      </c>
      <c r="N92" s="23">
        <v>0</v>
      </c>
      <c r="O92" s="23">
        <v>1859002.79</v>
      </c>
      <c r="P92" s="23">
        <v>0</v>
      </c>
      <c r="Q92" s="23">
        <v>778754.84</v>
      </c>
      <c r="R92" s="23">
        <v>0</v>
      </c>
      <c r="S92" s="23">
        <v>0</v>
      </c>
      <c r="T92" s="23">
        <v>0</v>
      </c>
      <c r="U92" s="23">
        <v>0</v>
      </c>
      <c r="V92" s="23">
        <v>0</v>
      </c>
      <c r="W92" s="23">
        <v>0</v>
      </c>
      <c r="X92" s="23">
        <v>0</v>
      </c>
      <c r="Y92" s="23">
        <v>0</v>
      </c>
      <c r="Z92" s="23">
        <v>0</v>
      </c>
      <c r="AA92" s="23">
        <v>1181192.26</v>
      </c>
      <c r="AB92" s="23">
        <v>60549</v>
      </c>
      <c r="AC92" s="42"/>
      <c r="AD92" s="42"/>
      <c r="AE92" s="42"/>
      <c r="AF92" s="42"/>
      <c r="AG92" s="42"/>
      <c r="AH92" s="42"/>
      <c r="AI92" s="42"/>
      <c r="AJ92" s="38"/>
      <c r="AK92" s="38"/>
    </row>
    <row r="93" spans="1:37" ht="13.2" x14ac:dyDescent="0.25">
      <c r="A93" s="42" t="s">
        <v>92</v>
      </c>
      <c r="B93" s="42" t="s">
        <v>479</v>
      </c>
      <c r="C93" s="23">
        <v>90116997.590000004</v>
      </c>
      <c r="D93" s="23">
        <v>79428303.060000002</v>
      </c>
      <c r="E93" s="23">
        <v>45775705.43</v>
      </c>
      <c r="F93" s="23">
        <v>4552309.9000000004</v>
      </c>
      <c r="G93" s="23">
        <v>3262477.94</v>
      </c>
      <c r="H93" s="23">
        <v>1352108.42</v>
      </c>
      <c r="I93" s="23">
        <v>3767461.98</v>
      </c>
      <c r="J93" s="23">
        <v>905106.14</v>
      </c>
      <c r="K93" s="23">
        <v>9223031.1699999999</v>
      </c>
      <c r="L93" s="23">
        <v>6139462.8899999997</v>
      </c>
      <c r="M93" s="23">
        <v>0</v>
      </c>
      <c r="N93" s="23">
        <v>0</v>
      </c>
      <c r="O93" s="23">
        <v>3872728.44</v>
      </c>
      <c r="P93" s="23">
        <v>0</v>
      </c>
      <c r="Q93" s="23">
        <v>577910.75</v>
      </c>
      <c r="R93" s="23">
        <v>0</v>
      </c>
      <c r="S93" s="23">
        <v>0</v>
      </c>
      <c r="T93" s="23">
        <v>0</v>
      </c>
      <c r="U93" s="23">
        <v>49736.82</v>
      </c>
      <c r="V93" s="23">
        <v>0</v>
      </c>
      <c r="W93" s="23">
        <v>350459.07</v>
      </c>
      <c r="X93" s="23">
        <v>0</v>
      </c>
      <c r="Y93" s="23">
        <v>0</v>
      </c>
      <c r="Z93" s="23">
        <v>0</v>
      </c>
      <c r="AA93" s="23">
        <v>10288498.640000001</v>
      </c>
      <c r="AB93" s="23">
        <v>1683295.54</v>
      </c>
      <c r="AC93" s="42"/>
      <c r="AD93" s="42"/>
      <c r="AE93" s="42"/>
      <c r="AF93" s="42"/>
      <c r="AG93" s="42"/>
      <c r="AH93" s="42"/>
      <c r="AI93" s="42"/>
      <c r="AJ93" s="38"/>
      <c r="AK93" s="38"/>
    </row>
    <row r="94" spans="1:37" ht="13.2" x14ac:dyDescent="0.25">
      <c r="A94" s="42" t="s">
        <v>93</v>
      </c>
      <c r="B94" s="42" t="s">
        <v>480</v>
      </c>
      <c r="C94" s="23">
        <v>20784093.079999998</v>
      </c>
      <c r="D94" s="23">
        <v>19973815.989999998</v>
      </c>
      <c r="E94" s="23">
        <v>11576254.529999999</v>
      </c>
      <c r="F94" s="23">
        <v>485939.53</v>
      </c>
      <c r="G94" s="23">
        <v>824641.03</v>
      </c>
      <c r="H94" s="23">
        <v>573315.19999999995</v>
      </c>
      <c r="I94" s="23">
        <v>911279.78</v>
      </c>
      <c r="J94" s="23">
        <v>479371.72</v>
      </c>
      <c r="K94" s="23">
        <v>1725030.14</v>
      </c>
      <c r="L94" s="23">
        <v>1562476.51</v>
      </c>
      <c r="M94" s="23">
        <v>0</v>
      </c>
      <c r="N94" s="23">
        <v>0</v>
      </c>
      <c r="O94" s="23">
        <v>1369071.75</v>
      </c>
      <c r="P94" s="23">
        <v>0</v>
      </c>
      <c r="Q94" s="23">
        <v>466435.8</v>
      </c>
      <c r="R94" s="23">
        <v>0</v>
      </c>
      <c r="S94" s="23">
        <v>0</v>
      </c>
      <c r="T94" s="23">
        <v>0</v>
      </c>
      <c r="U94" s="23">
        <v>0</v>
      </c>
      <c r="V94" s="23">
        <v>0</v>
      </c>
      <c r="W94" s="23">
        <v>0</v>
      </c>
      <c r="X94" s="23">
        <v>0</v>
      </c>
      <c r="Y94" s="23">
        <v>0</v>
      </c>
      <c r="Z94" s="23">
        <v>0</v>
      </c>
      <c r="AA94" s="23">
        <v>810277.09</v>
      </c>
      <c r="AB94" s="23">
        <v>39268</v>
      </c>
      <c r="AC94" s="42"/>
      <c r="AD94" s="42"/>
      <c r="AE94" s="42"/>
      <c r="AF94" s="42"/>
      <c r="AG94" s="42"/>
      <c r="AH94" s="42"/>
      <c r="AI94" s="42"/>
      <c r="AJ94" s="38"/>
      <c r="AK94" s="38"/>
    </row>
    <row r="95" spans="1:37" ht="13.2" x14ac:dyDescent="0.25">
      <c r="A95" s="42" t="s">
        <v>94</v>
      </c>
      <c r="B95" s="42" t="s">
        <v>481</v>
      </c>
      <c r="C95" s="23">
        <v>37781593.479999997</v>
      </c>
      <c r="D95" s="23">
        <v>36206728.189999998</v>
      </c>
      <c r="E95" s="23">
        <v>20836174.710000001</v>
      </c>
      <c r="F95" s="23">
        <v>1679757.32</v>
      </c>
      <c r="G95" s="23">
        <v>1406909.34</v>
      </c>
      <c r="H95" s="23">
        <v>555688.11</v>
      </c>
      <c r="I95" s="23">
        <v>1407263.4</v>
      </c>
      <c r="J95" s="23">
        <v>574421.56999999995</v>
      </c>
      <c r="K95" s="23">
        <v>3993266.49</v>
      </c>
      <c r="L95" s="23">
        <v>2625172.98</v>
      </c>
      <c r="M95" s="23">
        <v>0</v>
      </c>
      <c r="N95" s="23">
        <v>0</v>
      </c>
      <c r="O95" s="23">
        <v>2450565.91</v>
      </c>
      <c r="P95" s="23">
        <v>0</v>
      </c>
      <c r="Q95" s="23">
        <v>677508.36</v>
      </c>
      <c r="R95" s="23">
        <v>0</v>
      </c>
      <c r="S95" s="23">
        <v>0</v>
      </c>
      <c r="T95" s="23">
        <v>0</v>
      </c>
      <c r="U95" s="23">
        <v>0</v>
      </c>
      <c r="V95" s="23">
        <v>0</v>
      </c>
      <c r="W95" s="23">
        <v>0</v>
      </c>
      <c r="X95" s="23">
        <v>0</v>
      </c>
      <c r="Y95" s="23">
        <v>0</v>
      </c>
      <c r="Z95" s="23">
        <v>0</v>
      </c>
      <c r="AA95" s="23">
        <v>1574865.29</v>
      </c>
      <c r="AB95" s="23">
        <v>1553835.15</v>
      </c>
      <c r="AC95" s="42"/>
      <c r="AD95" s="42"/>
      <c r="AE95" s="42"/>
      <c r="AF95" s="42"/>
      <c r="AG95" s="42"/>
      <c r="AH95" s="42"/>
      <c r="AI95" s="42"/>
      <c r="AJ95" s="38"/>
      <c r="AK95" s="38"/>
    </row>
    <row r="96" spans="1:37" ht="13.2" x14ac:dyDescent="0.25">
      <c r="A96" s="42" t="s">
        <v>95</v>
      </c>
      <c r="B96" s="42" t="s">
        <v>482</v>
      </c>
      <c r="C96" s="23">
        <v>16596690.68</v>
      </c>
      <c r="D96" s="23">
        <v>15724801</v>
      </c>
      <c r="E96" s="23">
        <v>9378990.3499999996</v>
      </c>
      <c r="F96" s="23">
        <v>745680.87</v>
      </c>
      <c r="G96" s="23">
        <v>677804.26</v>
      </c>
      <c r="H96" s="23">
        <v>364739.39</v>
      </c>
      <c r="I96" s="23">
        <v>750205.26</v>
      </c>
      <c r="J96" s="23">
        <v>247069.36</v>
      </c>
      <c r="K96" s="23">
        <v>1487631.66</v>
      </c>
      <c r="L96" s="23">
        <v>879587.38</v>
      </c>
      <c r="M96" s="23">
        <v>0</v>
      </c>
      <c r="N96" s="23">
        <v>0</v>
      </c>
      <c r="O96" s="23">
        <v>1019351.89</v>
      </c>
      <c r="P96" s="23">
        <v>0</v>
      </c>
      <c r="Q96" s="23">
        <v>173740.58</v>
      </c>
      <c r="R96" s="23">
        <v>0</v>
      </c>
      <c r="S96" s="23">
        <v>0</v>
      </c>
      <c r="T96" s="23">
        <v>0</v>
      </c>
      <c r="U96" s="23">
        <v>74635.289999999994</v>
      </c>
      <c r="V96" s="23">
        <v>0</v>
      </c>
      <c r="W96" s="23">
        <v>0</v>
      </c>
      <c r="X96" s="23">
        <v>0</v>
      </c>
      <c r="Y96" s="23">
        <v>0</v>
      </c>
      <c r="Z96" s="23">
        <v>0</v>
      </c>
      <c r="AA96" s="23">
        <v>797254.39</v>
      </c>
      <c r="AB96" s="23">
        <v>44121</v>
      </c>
      <c r="AC96" s="42"/>
      <c r="AD96" s="42"/>
      <c r="AE96" s="42"/>
      <c r="AF96" s="42"/>
      <c r="AG96" s="42"/>
      <c r="AH96" s="42"/>
      <c r="AI96" s="42"/>
      <c r="AJ96" s="38"/>
      <c r="AK96" s="38"/>
    </row>
    <row r="97" spans="1:37" ht="13.2" x14ac:dyDescent="0.25">
      <c r="A97" s="42" t="s">
        <v>96</v>
      </c>
      <c r="B97" s="42" t="s">
        <v>483</v>
      </c>
      <c r="C97" s="23">
        <v>57653702.280000001</v>
      </c>
      <c r="D97" s="23">
        <v>54942006.119999997</v>
      </c>
      <c r="E97" s="23">
        <v>30889809.75</v>
      </c>
      <c r="F97" s="23">
        <v>2974738.7</v>
      </c>
      <c r="G97" s="23">
        <v>3551975.14</v>
      </c>
      <c r="H97" s="23">
        <v>703795.71</v>
      </c>
      <c r="I97" s="23">
        <v>2124715.52</v>
      </c>
      <c r="J97" s="23">
        <v>558523.9</v>
      </c>
      <c r="K97" s="23">
        <v>5904326.3300000001</v>
      </c>
      <c r="L97" s="23">
        <v>2888181.62</v>
      </c>
      <c r="M97" s="23">
        <v>0</v>
      </c>
      <c r="N97" s="23">
        <v>0</v>
      </c>
      <c r="O97" s="23">
        <v>4446025.68</v>
      </c>
      <c r="P97" s="23">
        <v>0</v>
      </c>
      <c r="Q97" s="23">
        <v>899913.77</v>
      </c>
      <c r="R97" s="23">
        <v>0</v>
      </c>
      <c r="S97" s="23">
        <v>0</v>
      </c>
      <c r="T97" s="23">
        <v>0</v>
      </c>
      <c r="U97" s="23">
        <v>0</v>
      </c>
      <c r="V97" s="23">
        <v>0</v>
      </c>
      <c r="W97" s="23">
        <v>0</v>
      </c>
      <c r="X97" s="23">
        <v>0</v>
      </c>
      <c r="Y97" s="23">
        <v>0</v>
      </c>
      <c r="Z97" s="23">
        <v>0</v>
      </c>
      <c r="AA97" s="23">
        <v>2711696.16</v>
      </c>
      <c r="AB97" s="23">
        <v>6966143.5300000003</v>
      </c>
      <c r="AC97" s="42"/>
      <c r="AD97" s="42"/>
      <c r="AE97" s="42"/>
      <c r="AF97" s="42"/>
      <c r="AG97" s="42"/>
      <c r="AH97" s="42"/>
      <c r="AI97" s="42"/>
      <c r="AJ97" s="38"/>
      <c r="AK97" s="38"/>
    </row>
    <row r="98" spans="1:37" ht="13.2" x14ac:dyDescent="0.25">
      <c r="A98" s="42" t="s">
        <v>97</v>
      </c>
      <c r="B98" s="42" t="s">
        <v>484</v>
      </c>
      <c r="C98" s="23">
        <v>19949581.920000002</v>
      </c>
      <c r="D98" s="23">
        <v>19284523.719999999</v>
      </c>
      <c r="E98" s="23">
        <v>11112169.289999999</v>
      </c>
      <c r="F98" s="23">
        <v>480673.13</v>
      </c>
      <c r="G98" s="23">
        <v>1246679.55</v>
      </c>
      <c r="H98" s="23">
        <v>614119.36</v>
      </c>
      <c r="I98" s="23">
        <v>522586.99</v>
      </c>
      <c r="J98" s="23">
        <v>297699.11</v>
      </c>
      <c r="K98" s="23">
        <v>2033283.74</v>
      </c>
      <c r="L98" s="23">
        <v>1450646.77</v>
      </c>
      <c r="M98" s="23">
        <v>0</v>
      </c>
      <c r="N98" s="23">
        <v>0</v>
      </c>
      <c r="O98" s="23">
        <v>1138151.83</v>
      </c>
      <c r="P98" s="23">
        <v>0</v>
      </c>
      <c r="Q98" s="23">
        <v>388513.95</v>
      </c>
      <c r="R98" s="23">
        <v>0</v>
      </c>
      <c r="S98" s="23">
        <v>0</v>
      </c>
      <c r="T98" s="23">
        <v>0</v>
      </c>
      <c r="U98" s="23">
        <v>0</v>
      </c>
      <c r="V98" s="23">
        <v>0</v>
      </c>
      <c r="W98" s="23">
        <v>0</v>
      </c>
      <c r="X98" s="23">
        <v>0</v>
      </c>
      <c r="Y98" s="23">
        <v>0</v>
      </c>
      <c r="Z98" s="23">
        <v>0</v>
      </c>
      <c r="AA98" s="23">
        <v>665058.19999999995</v>
      </c>
      <c r="AB98" s="23">
        <v>507572.17</v>
      </c>
      <c r="AC98" s="42"/>
      <c r="AD98" s="42"/>
      <c r="AE98" s="42"/>
      <c r="AF98" s="42"/>
      <c r="AG98" s="42"/>
      <c r="AH98" s="42"/>
      <c r="AI98" s="42"/>
      <c r="AJ98" s="38"/>
      <c r="AK98" s="38"/>
    </row>
    <row r="99" spans="1:37" ht="13.2" x14ac:dyDescent="0.25">
      <c r="A99" s="42" t="s">
        <v>98</v>
      </c>
      <c r="B99" s="42" t="s">
        <v>485</v>
      </c>
      <c r="C99" s="23">
        <v>9308025.5899999999</v>
      </c>
      <c r="D99" s="23">
        <v>8989095.5899999999</v>
      </c>
      <c r="E99" s="23">
        <v>4529431.16</v>
      </c>
      <c r="F99" s="23">
        <v>495467.57</v>
      </c>
      <c r="G99" s="23">
        <v>515555.94</v>
      </c>
      <c r="H99" s="23">
        <v>357799.19</v>
      </c>
      <c r="I99" s="23">
        <v>551059.93999999994</v>
      </c>
      <c r="J99" s="23">
        <v>299242.62</v>
      </c>
      <c r="K99" s="23">
        <v>854592.9</v>
      </c>
      <c r="L99" s="23">
        <v>500352.08</v>
      </c>
      <c r="M99" s="23">
        <v>0</v>
      </c>
      <c r="N99" s="23">
        <v>0</v>
      </c>
      <c r="O99" s="23">
        <v>689026.92</v>
      </c>
      <c r="P99" s="23">
        <v>0</v>
      </c>
      <c r="Q99" s="23">
        <v>196567.27</v>
      </c>
      <c r="R99" s="23">
        <v>0</v>
      </c>
      <c r="S99" s="23">
        <v>0</v>
      </c>
      <c r="T99" s="23">
        <v>0</v>
      </c>
      <c r="U99" s="23">
        <v>0</v>
      </c>
      <c r="V99" s="23">
        <v>0</v>
      </c>
      <c r="W99" s="23">
        <v>0</v>
      </c>
      <c r="X99" s="23">
        <v>0</v>
      </c>
      <c r="Y99" s="23">
        <v>0</v>
      </c>
      <c r="Z99" s="23">
        <v>0</v>
      </c>
      <c r="AA99" s="23">
        <v>318930</v>
      </c>
      <c r="AB99" s="23">
        <v>336802</v>
      </c>
      <c r="AC99" s="42"/>
      <c r="AD99" s="42"/>
      <c r="AE99" s="42"/>
      <c r="AF99" s="42"/>
      <c r="AG99" s="42"/>
      <c r="AH99" s="42"/>
      <c r="AI99" s="42"/>
      <c r="AJ99" s="38"/>
      <c r="AK99" s="38"/>
    </row>
    <row r="100" spans="1:37" ht="13.2" x14ac:dyDescent="0.25">
      <c r="A100" s="42" t="s">
        <v>99</v>
      </c>
      <c r="B100" s="42" t="s">
        <v>486</v>
      </c>
      <c r="C100" s="23">
        <v>16936067.140000001</v>
      </c>
      <c r="D100" s="23">
        <v>16233174.880000001</v>
      </c>
      <c r="E100" s="23">
        <v>8070049.7300000004</v>
      </c>
      <c r="F100" s="23">
        <v>773154.15</v>
      </c>
      <c r="G100" s="23">
        <v>1013522.63</v>
      </c>
      <c r="H100" s="23">
        <v>529247.1</v>
      </c>
      <c r="I100" s="23">
        <v>816923.55</v>
      </c>
      <c r="J100" s="23">
        <v>257503.55</v>
      </c>
      <c r="K100" s="23">
        <v>1819345.01</v>
      </c>
      <c r="L100" s="23">
        <v>1636335.3</v>
      </c>
      <c r="M100" s="23">
        <v>0</v>
      </c>
      <c r="N100" s="23">
        <v>0</v>
      </c>
      <c r="O100" s="23">
        <v>999938.48</v>
      </c>
      <c r="P100" s="23">
        <v>0</v>
      </c>
      <c r="Q100" s="23">
        <v>317155.38</v>
      </c>
      <c r="R100" s="23">
        <v>0</v>
      </c>
      <c r="S100" s="23">
        <v>0</v>
      </c>
      <c r="T100" s="23">
        <v>0</v>
      </c>
      <c r="U100" s="23">
        <v>0</v>
      </c>
      <c r="V100" s="23">
        <v>0</v>
      </c>
      <c r="W100" s="23">
        <v>0</v>
      </c>
      <c r="X100" s="23">
        <v>0</v>
      </c>
      <c r="Y100" s="23">
        <v>0</v>
      </c>
      <c r="Z100" s="23">
        <v>0</v>
      </c>
      <c r="AA100" s="23">
        <v>702892.26</v>
      </c>
      <c r="AB100" s="23">
        <v>154906.49</v>
      </c>
      <c r="AC100" s="42"/>
      <c r="AD100" s="42"/>
      <c r="AE100" s="42"/>
      <c r="AF100" s="42"/>
      <c r="AG100" s="42"/>
      <c r="AH100" s="42"/>
      <c r="AI100" s="42"/>
      <c r="AJ100" s="38"/>
      <c r="AK100" s="38"/>
    </row>
    <row r="101" spans="1:37" ht="13.2" x14ac:dyDescent="0.25">
      <c r="A101" s="42" t="s">
        <v>100</v>
      </c>
      <c r="B101" s="42" t="s">
        <v>487</v>
      </c>
      <c r="C101" s="23">
        <v>29655765.260000002</v>
      </c>
      <c r="D101" s="23">
        <v>27691593.600000001</v>
      </c>
      <c r="E101" s="23">
        <v>14365538.4</v>
      </c>
      <c r="F101" s="23">
        <v>1771525.89</v>
      </c>
      <c r="G101" s="23">
        <v>2079116.99</v>
      </c>
      <c r="H101" s="23">
        <v>811934.44</v>
      </c>
      <c r="I101" s="23">
        <v>1137894.97</v>
      </c>
      <c r="J101" s="23">
        <v>784127.73</v>
      </c>
      <c r="K101" s="23">
        <v>2618241.7999999998</v>
      </c>
      <c r="L101" s="23">
        <v>2106860.9700000002</v>
      </c>
      <c r="M101" s="23">
        <v>0</v>
      </c>
      <c r="N101" s="23">
        <v>0</v>
      </c>
      <c r="O101" s="23">
        <v>1630026.11</v>
      </c>
      <c r="P101" s="23">
        <v>0</v>
      </c>
      <c r="Q101" s="23">
        <v>386326.3</v>
      </c>
      <c r="R101" s="23">
        <v>0</v>
      </c>
      <c r="S101" s="23">
        <v>0</v>
      </c>
      <c r="T101" s="23">
        <v>0</v>
      </c>
      <c r="U101" s="23">
        <v>0</v>
      </c>
      <c r="V101" s="23">
        <v>0</v>
      </c>
      <c r="W101" s="23">
        <v>0</v>
      </c>
      <c r="X101" s="23">
        <v>0</v>
      </c>
      <c r="Y101" s="23">
        <v>15503.83</v>
      </c>
      <c r="Z101" s="23">
        <v>0</v>
      </c>
      <c r="AA101" s="23">
        <v>1948667.83</v>
      </c>
      <c r="AB101" s="23">
        <v>49889</v>
      </c>
      <c r="AC101" s="42"/>
      <c r="AD101" s="42"/>
      <c r="AE101" s="42"/>
      <c r="AF101" s="42"/>
      <c r="AG101" s="42"/>
      <c r="AH101" s="42"/>
      <c r="AI101" s="42"/>
      <c r="AJ101" s="38"/>
      <c r="AK101" s="38"/>
    </row>
    <row r="102" spans="1:37" ht="13.2" x14ac:dyDescent="0.25">
      <c r="A102" s="42" t="s">
        <v>101</v>
      </c>
      <c r="B102" s="42" t="s">
        <v>488</v>
      </c>
      <c r="C102" s="23">
        <v>19063949.460000001</v>
      </c>
      <c r="D102" s="23">
        <v>17766934.550000001</v>
      </c>
      <c r="E102" s="23">
        <v>10293778.630000001</v>
      </c>
      <c r="F102" s="23">
        <v>664826.93000000005</v>
      </c>
      <c r="G102" s="23">
        <v>323646.59999999998</v>
      </c>
      <c r="H102" s="23">
        <v>573809.11</v>
      </c>
      <c r="I102" s="23">
        <v>1087560.17</v>
      </c>
      <c r="J102" s="23">
        <v>419789.56</v>
      </c>
      <c r="K102" s="23">
        <v>1432056.48</v>
      </c>
      <c r="L102" s="23">
        <v>1465439.23</v>
      </c>
      <c r="M102" s="23">
        <v>0</v>
      </c>
      <c r="N102" s="23">
        <v>0</v>
      </c>
      <c r="O102" s="23">
        <v>1248639.01</v>
      </c>
      <c r="P102" s="23">
        <v>0</v>
      </c>
      <c r="Q102" s="23">
        <v>257388.83</v>
      </c>
      <c r="R102" s="23">
        <v>0</v>
      </c>
      <c r="S102" s="23">
        <v>0</v>
      </c>
      <c r="T102" s="23">
        <v>0</v>
      </c>
      <c r="U102" s="23">
        <v>65430.96</v>
      </c>
      <c r="V102" s="23">
        <v>0</v>
      </c>
      <c r="W102" s="23">
        <v>0</v>
      </c>
      <c r="X102" s="23">
        <v>0</v>
      </c>
      <c r="Y102" s="23">
        <v>178656.18</v>
      </c>
      <c r="Z102" s="23">
        <v>0</v>
      </c>
      <c r="AA102" s="23">
        <v>1052927.77</v>
      </c>
      <c r="AB102" s="23">
        <v>78847</v>
      </c>
      <c r="AC102" s="42"/>
      <c r="AD102" s="42"/>
      <c r="AE102" s="42"/>
      <c r="AF102" s="42"/>
      <c r="AG102" s="42"/>
      <c r="AH102" s="42"/>
      <c r="AI102" s="42"/>
      <c r="AJ102" s="38"/>
      <c r="AK102" s="38"/>
    </row>
    <row r="103" spans="1:37" ht="13.2" x14ac:dyDescent="0.25">
      <c r="A103" s="42" t="s">
        <v>102</v>
      </c>
      <c r="B103" s="42" t="s">
        <v>489</v>
      </c>
      <c r="C103" s="23">
        <v>32764541.670000002</v>
      </c>
      <c r="D103" s="23">
        <v>31539639.82</v>
      </c>
      <c r="E103" s="23">
        <v>19584726.989999998</v>
      </c>
      <c r="F103" s="23">
        <v>882088.44</v>
      </c>
      <c r="G103" s="23">
        <v>1633102.48</v>
      </c>
      <c r="H103" s="23">
        <v>360962.63</v>
      </c>
      <c r="I103" s="23">
        <v>1281990.74</v>
      </c>
      <c r="J103" s="23">
        <v>432743.28</v>
      </c>
      <c r="K103" s="23">
        <v>2667460.9300000002</v>
      </c>
      <c r="L103" s="23">
        <v>2203758.66</v>
      </c>
      <c r="M103" s="23">
        <v>0</v>
      </c>
      <c r="N103" s="23">
        <v>0</v>
      </c>
      <c r="O103" s="23">
        <v>2071750.97</v>
      </c>
      <c r="P103" s="23">
        <v>0</v>
      </c>
      <c r="Q103" s="23">
        <v>421054.7</v>
      </c>
      <c r="R103" s="23">
        <v>0</v>
      </c>
      <c r="S103" s="23">
        <v>0</v>
      </c>
      <c r="T103" s="23">
        <v>0</v>
      </c>
      <c r="U103" s="23">
        <v>0</v>
      </c>
      <c r="V103" s="23">
        <v>0</v>
      </c>
      <c r="W103" s="23">
        <v>0</v>
      </c>
      <c r="X103" s="23">
        <v>0</v>
      </c>
      <c r="Y103" s="23">
        <v>16319.33</v>
      </c>
      <c r="Z103" s="23">
        <v>0</v>
      </c>
      <c r="AA103" s="23">
        <v>1208582.52</v>
      </c>
      <c r="AB103" s="23">
        <v>1318821.21</v>
      </c>
      <c r="AC103" s="42"/>
      <c r="AD103" s="42"/>
      <c r="AE103" s="42"/>
      <c r="AF103" s="42"/>
      <c r="AG103" s="42"/>
      <c r="AH103" s="42"/>
      <c r="AI103" s="42"/>
      <c r="AJ103" s="38"/>
      <c r="AK103" s="38"/>
    </row>
    <row r="104" spans="1:37" ht="13.2" x14ac:dyDescent="0.25">
      <c r="A104" s="42" t="s">
        <v>103</v>
      </c>
      <c r="B104" s="42" t="s">
        <v>490</v>
      </c>
      <c r="C104" s="23">
        <v>10464455.73</v>
      </c>
      <c r="D104" s="23">
        <v>9997678.5999999996</v>
      </c>
      <c r="E104" s="23">
        <v>6089797.7199999997</v>
      </c>
      <c r="F104" s="23">
        <v>191581.49</v>
      </c>
      <c r="G104" s="23">
        <v>326753.87</v>
      </c>
      <c r="H104" s="23">
        <v>370324.66</v>
      </c>
      <c r="I104" s="23">
        <v>452981.85</v>
      </c>
      <c r="J104" s="23">
        <v>112360.88</v>
      </c>
      <c r="K104" s="23">
        <v>902751.19</v>
      </c>
      <c r="L104" s="23">
        <v>908552.25</v>
      </c>
      <c r="M104" s="23">
        <v>0</v>
      </c>
      <c r="N104" s="23">
        <v>0</v>
      </c>
      <c r="O104" s="23">
        <v>552520.35</v>
      </c>
      <c r="P104" s="23">
        <v>0</v>
      </c>
      <c r="Q104" s="23">
        <v>90054.34</v>
      </c>
      <c r="R104" s="23">
        <v>0</v>
      </c>
      <c r="S104" s="23">
        <v>0</v>
      </c>
      <c r="T104" s="23">
        <v>0</v>
      </c>
      <c r="U104" s="23">
        <v>0</v>
      </c>
      <c r="V104" s="23">
        <v>0</v>
      </c>
      <c r="W104" s="23">
        <v>0</v>
      </c>
      <c r="X104" s="23">
        <v>0</v>
      </c>
      <c r="Y104" s="23">
        <v>0</v>
      </c>
      <c r="Z104" s="23">
        <v>0</v>
      </c>
      <c r="AA104" s="23">
        <v>466777.13</v>
      </c>
      <c r="AB104" s="23">
        <v>39555.800000000003</v>
      </c>
      <c r="AC104" s="42"/>
      <c r="AD104" s="42"/>
      <c r="AE104" s="42"/>
      <c r="AF104" s="42"/>
      <c r="AG104" s="42"/>
      <c r="AH104" s="42"/>
      <c r="AI104" s="42"/>
      <c r="AJ104" s="38"/>
      <c r="AK104" s="38"/>
    </row>
    <row r="105" spans="1:37" ht="13.2" x14ac:dyDescent="0.25">
      <c r="A105" s="42" t="s">
        <v>104</v>
      </c>
      <c r="B105" s="42" t="s">
        <v>491</v>
      </c>
      <c r="C105" s="23">
        <v>24316763.879999999</v>
      </c>
      <c r="D105" s="23">
        <v>23088930.890000001</v>
      </c>
      <c r="E105" s="23">
        <v>13819777.189999999</v>
      </c>
      <c r="F105" s="23">
        <v>571227.94999999995</v>
      </c>
      <c r="G105" s="23">
        <v>1333795.1000000001</v>
      </c>
      <c r="H105" s="23">
        <v>388536.81</v>
      </c>
      <c r="I105" s="23">
        <v>1083830.1100000001</v>
      </c>
      <c r="J105" s="23">
        <v>233447.1</v>
      </c>
      <c r="K105" s="23">
        <v>2080415.4</v>
      </c>
      <c r="L105" s="23">
        <v>1758347.49</v>
      </c>
      <c r="M105" s="23">
        <v>0</v>
      </c>
      <c r="N105" s="23">
        <v>0</v>
      </c>
      <c r="O105" s="23">
        <v>1574342.7</v>
      </c>
      <c r="P105" s="23">
        <v>0</v>
      </c>
      <c r="Q105" s="23">
        <v>245211.04</v>
      </c>
      <c r="R105" s="23">
        <v>0</v>
      </c>
      <c r="S105" s="23">
        <v>0</v>
      </c>
      <c r="T105" s="23">
        <v>7650</v>
      </c>
      <c r="U105" s="23">
        <v>0</v>
      </c>
      <c r="V105" s="23">
        <v>0</v>
      </c>
      <c r="W105" s="23">
        <v>0</v>
      </c>
      <c r="X105" s="23">
        <v>1400</v>
      </c>
      <c r="Y105" s="23">
        <v>68300</v>
      </c>
      <c r="Z105" s="23">
        <v>0</v>
      </c>
      <c r="AA105" s="23">
        <v>1150482.99</v>
      </c>
      <c r="AB105" s="23">
        <v>68968.63</v>
      </c>
      <c r="AC105" s="42"/>
      <c r="AD105" s="42"/>
      <c r="AE105" s="42"/>
      <c r="AF105" s="42"/>
      <c r="AG105" s="42"/>
      <c r="AH105" s="42"/>
      <c r="AI105" s="42"/>
      <c r="AJ105" s="38"/>
      <c r="AK105" s="38"/>
    </row>
    <row r="106" spans="1:37" ht="13.2" x14ac:dyDescent="0.25">
      <c r="A106" s="42" t="s">
        <v>105</v>
      </c>
      <c r="B106" s="42" t="s">
        <v>492</v>
      </c>
      <c r="C106" s="23">
        <v>6909061.0499999998</v>
      </c>
      <c r="D106" s="23">
        <v>6603053.5</v>
      </c>
      <c r="E106" s="23">
        <v>3834294.89</v>
      </c>
      <c r="F106" s="23">
        <v>212527.56</v>
      </c>
      <c r="G106" s="23">
        <v>459744.72</v>
      </c>
      <c r="H106" s="23">
        <v>367507.96</v>
      </c>
      <c r="I106" s="23">
        <v>473397.34</v>
      </c>
      <c r="J106" s="23">
        <v>133949.32</v>
      </c>
      <c r="K106" s="23">
        <v>569477.34</v>
      </c>
      <c r="L106" s="23">
        <v>37157.25</v>
      </c>
      <c r="M106" s="23">
        <v>0</v>
      </c>
      <c r="N106" s="23">
        <v>0</v>
      </c>
      <c r="O106" s="23">
        <v>370688.24</v>
      </c>
      <c r="P106" s="23">
        <v>0</v>
      </c>
      <c r="Q106" s="23">
        <v>144308.88</v>
      </c>
      <c r="R106" s="23">
        <v>0</v>
      </c>
      <c r="S106" s="23">
        <v>0</v>
      </c>
      <c r="T106" s="23">
        <v>0</v>
      </c>
      <c r="U106" s="23">
        <v>0</v>
      </c>
      <c r="V106" s="23">
        <v>0</v>
      </c>
      <c r="W106" s="23">
        <v>0</v>
      </c>
      <c r="X106" s="23">
        <v>0</v>
      </c>
      <c r="Y106" s="23">
        <v>0</v>
      </c>
      <c r="Z106" s="23">
        <v>0</v>
      </c>
      <c r="AA106" s="23">
        <v>306007.55</v>
      </c>
      <c r="AB106" s="23">
        <v>24370</v>
      </c>
      <c r="AC106" s="42"/>
      <c r="AD106" s="42"/>
      <c r="AE106" s="42"/>
      <c r="AF106" s="42"/>
      <c r="AG106" s="42"/>
      <c r="AH106" s="42"/>
      <c r="AI106" s="42"/>
      <c r="AJ106" s="38"/>
      <c r="AK106" s="38"/>
    </row>
    <row r="107" spans="1:37" ht="13.2" x14ac:dyDescent="0.25">
      <c r="A107" s="42" t="s">
        <v>106</v>
      </c>
      <c r="B107" s="42" t="s">
        <v>493</v>
      </c>
      <c r="C107" s="23">
        <v>7685450.8200000003</v>
      </c>
      <c r="D107" s="23">
        <v>6730691.2300000004</v>
      </c>
      <c r="E107" s="23">
        <v>3588925.6</v>
      </c>
      <c r="F107" s="23">
        <v>251103.27</v>
      </c>
      <c r="G107" s="23">
        <v>447841.9</v>
      </c>
      <c r="H107" s="23">
        <v>359430.54</v>
      </c>
      <c r="I107" s="23">
        <v>408639.57</v>
      </c>
      <c r="J107" s="23">
        <v>134529.20000000001</v>
      </c>
      <c r="K107" s="23">
        <v>615370.84</v>
      </c>
      <c r="L107" s="23">
        <v>447860.23</v>
      </c>
      <c r="M107" s="23">
        <v>0</v>
      </c>
      <c r="N107" s="23">
        <v>0</v>
      </c>
      <c r="O107" s="23">
        <v>380079.81</v>
      </c>
      <c r="P107" s="23">
        <v>0</v>
      </c>
      <c r="Q107" s="23">
        <v>96910.27</v>
      </c>
      <c r="R107" s="23">
        <v>0</v>
      </c>
      <c r="S107" s="23">
        <v>0</v>
      </c>
      <c r="T107" s="23">
        <v>206303.23</v>
      </c>
      <c r="U107" s="23">
        <v>95502.58</v>
      </c>
      <c r="V107" s="23">
        <v>0</v>
      </c>
      <c r="W107" s="23">
        <v>0</v>
      </c>
      <c r="X107" s="23">
        <v>0</v>
      </c>
      <c r="Y107" s="23">
        <v>110164.31</v>
      </c>
      <c r="Z107" s="23">
        <v>0</v>
      </c>
      <c r="AA107" s="23">
        <v>542789.47</v>
      </c>
      <c r="AB107" s="23">
        <v>14761</v>
      </c>
      <c r="AC107" s="42"/>
      <c r="AD107" s="42"/>
      <c r="AE107" s="42"/>
      <c r="AF107" s="42"/>
      <c r="AG107" s="42"/>
      <c r="AH107" s="42"/>
      <c r="AI107" s="42"/>
      <c r="AJ107" s="38"/>
      <c r="AK107" s="38"/>
    </row>
    <row r="108" spans="1:37" ht="13.2" x14ac:dyDescent="0.25">
      <c r="A108" s="42" t="s">
        <v>107</v>
      </c>
      <c r="B108" s="42" t="s">
        <v>494</v>
      </c>
      <c r="C108" s="23">
        <v>71762194.030000001</v>
      </c>
      <c r="D108" s="23">
        <v>66635317.270000003</v>
      </c>
      <c r="E108" s="23">
        <v>39010791.210000001</v>
      </c>
      <c r="F108" s="23">
        <v>3519231.52</v>
      </c>
      <c r="G108" s="23">
        <v>4314835.7</v>
      </c>
      <c r="H108" s="23">
        <v>1102590.49</v>
      </c>
      <c r="I108" s="23">
        <v>2303533.33</v>
      </c>
      <c r="J108" s="23">
        <v>758159.85</v>
      </c>
      <c r="K108" s="23">
        <v>5501803.4500000002</v>
      </c>
      <c r="L108" s="23">
        <v>5626991.7599999998</v>
      </c>
      <c r="M108" s="23">
        <v>0</v>
      </c>
      <c r="N108" s="23">
        <v>0</v>
      </c>
      <c r="O108" s="23">
        <v>3709285.72</v>
      </c>
      <c r="P108" s="23">
        <v>0</v>
      </c>
      <c r="Q108" s="23">
        <v>788094.24</v>
      </c>
      <c r="R108" s="23">
        <v>0</v>
      </c>
      <c r="S108" s="23">
        <v>0</v>
      </c>
      <c r="T108" s="23">
        <v>0</v>
      </c>
      <c r="U108" s="23">
        <v>0</v>
      </c>
      <c r="V108" s="23">
        <v>7331.18</v>
      </c>
      <c r="W108" s="23">
        <v>0</v>
      </c>
      <c r="X108" s="23">
        <v>0</v>
      </c>
      <c r="Y108" s="23">
        <v>55329.54</v>
      </c>
      <c r="Z108" s="23">
        <v>0</v>
      </c>
      <c r="AA108" s="23">
        <v>5064216.04</v>
      </c>
      <c r="AB108" s="23">
        <v>1924960.16</v>
      </c>
      <c r="AC108" s="42"/>
      <c r="AD108" s="42"/>
      <c r="AE108" s="42"/>
      <c r="AF108" s="42"/>
      <c r="AG108" s="42"/>
      <c r="AH108" s="42"/>
      <c r="AI108" s="42"/>
      <c r="AJ108" s="38"/>
      <c r="AK108" s="38"/>
    </row>
    <row r="109" spans="1:37" ht="13.2" x14ac:dyDescent="0.25">
      <c r="A109" s="42" t="s">
        <v>108</v>
      </c>
      <c r="B109" s="42" t="s">
        <v>495</v>
      </c>
      <c r="C109" s="23">
        <v>18930387.329999998</v>
      </c>
      <c r="D109" s="23">
        <v>18314491.800000001</v>
      </c>
      <c r="E109" s="23">
        <v>9719639.6799999997</v>
      </c>
      <c r="F109" s="23">
        <v>690270.67</v>
      </c>
      <c r="G109" s="23">
        <v>1317278.31</v>
      </c>
      <c r="H109" s="23">
        <v>470033.29</v>
      </c>
      <c r="I109" s="23">
        <v>1079354.78</v>
      </c>
      <c r="J109" s="23">
        <v>291398.46000000002</v>
      </c>
      <c r="K109" s="23">
        <v>1581648.07</v>
      </c>
      <c r="L109" s="23">
        <v>1207100.3400000001</v>
      </c>
      <c r="M109" s="23">
        <v>0</v>
      </c>
      <c r="N109" s="23">
        <v>12618.42</v>
      </c>
      <c r="O109" s="23">
        <v>1363405.52</v>
      </c>
      <c r="P109" s="23">
        <v>0</v>
      </c>
      <c r="Q109" s="23">
        <v>581744.26</v>
      </c>
      <c r="R109" s="23">
        <v>0</v>
      </c>
      <c r="S109" s="23">
        <v>0</v>
      </c>
      <c r="T109" s="23">
        <v>0</v>
      </c>
      <c r="U109" s="23">
        <v>0</v>
      </c>
      <c r="V109" s="23">
        <v>3131.98</v>
      </c>
      <c r="W109" s="23">
        <v>0</v>
      </c>
      <c r="X109" s="23">
        <v>0</v>
      </c>
      <c r="Y109" s="23">
        <v>0</v>
      </c>
      <c r="Z109" s="23">
        <v>0</v>
      </c>
      <c r="AA109" s="23">
        <v>612763.55000000005</v>
      </c>
      <c r="AB109" s="23">
        <v>2276725.38</v>
      </c>
      <c r="AC109" s="42"/>
      <c r="AD109" s="42"/>
      <c r="AE109" s="42"/>
      <c r="AF109" s="42"/>
      <c r="AG109" s="42"/>
      <c r="AH109" s="42"/>
      <c r="AI109" s="42"/>
      <c r="AJ109" s="38"/>
      <c r="AK109" s="38"/>
    </row>
    <row r="110" spans="1:37" ht="13.2" x14ac:dyDescent="0.25">
      <c r="A110" s="42" t="s">
        <v>109</v>
      </c>
      <c r="B110" s="42" t="s">
        <v>496</v>
      </c>
      <c r="C110" s="23">
        <v>23027140.850000001</v>
      </c>
      <c r="D110" s="23">
        <v>21474513.960000001</v>
      </c>
      <c r="E110" s="23">
        <v>13354516.23</v>
      </c>
      <c r="F110" s="23">
        <v>667759.42000000004</v>
      </c>
      <c r="G110" s="23">
        <v>667597.29</v>
      </c>
      <c r="H110" s="23">
        <v>445153.99</v>
      </c>
      <c r="I110" s="23">
        <v>903958.7</v>
      </c>
      <c r="J110" s="23">
        <v>349846.31</v>
      </c>
      <c r="K110" s="23">
        <v>1775616.36</v>
      </c>
      <c r="L110" s="23">
        <v>1315743.48</v>
      </c>
      <c r="M110" s="23">
        <v>0</v>
      </c>
      <c r="N110" s="23">
        <v>0</v>
      </c>
      <c r="O110" s="23">
        <v>1706867.43</v>
      </c>
      <c r="P110" s="23">
        <v>0</v>
      </c>
      <c r="Q110" s="23">
        <v>287454.75</v>
      </c>
      <c r="R110" s="23">
        <v>0</v>
      </c>
      <c r="S110" s="23">
        <v>0</v>
      </c>
      <c r="T110" s="23">
        <v>408045.57</v>
      </c>
      <c r="U110" s="23">
        <v>50445.84</v>
      </c>
      <c r="V110" s="23">
        <v>0</v>
      </c>
      <c r="W110" s="23">
        <v>0</v>
      </c>
      <c r="X110" s="23">
        <v>0</v>
      </c>
      <c r="Y110" s="23">
        <v>15115.33</v>
      </c>
      <c r="Z110" s="23">
        <v>0</v>
      </c>
      <c r="AA110" s="23">
        <v>1079020.1499999999</v>
      </c>
      <c r="AB110" s="23">
        <v>-137730.78</v>
      </c>
      <c r="AC110" s="42"/>
      <c r="AD110" s="42"/>
      <c r="AE110" s="42"/>
      <c r="AF110" s="42"/>
      <c r="AG110" s="42"/>
      <c r="AH110" s="42"/>
      <c r="AI110" s="42"/>
      <c r="AJ110" s="38"/>
      <c r="AK110" s="38"/>
    </row>
    <row r="111" spans="1:37" ht="13.2" x14ac:dyDescent="0.25">
      <c r="A111" s="42" t="s">
        <v>110</v>
      </c>
      <c r="B111" s="42" t="s">
        <v>497</v>
      </c>
      <c r="C111" s="23">
        <v>31320684.219999999</v>
      </c>
      <c r="D111" s="23">
        <v>29569925.800000001</v>
      </c>
      <c r="E111" s="23">
        <v>17825050.140000001</v>
      </c>
      <c r="F111" s="23">
        <v>923757.63</v>
      </c>
      <c r="G111" s="23">
        <v>828457.49</v>
      </c>
      <c r="H111" s="23">
        <v>1109068.1299999999</v>
      </c>
      <c r="I111" s="23">
        <v>1362555.95</v>
      </c>
      <c r="J111" s="23">
        <v>576927.05000000005</v>
      </c>
      <c r="K111" s="23">
        <v>2907622.1</v>
      </c>
      <c r="L111" s="23">
        <v>1868055.88</v>
      </c>
      <c r="M111" s="23">
        <v>0</v>
      </c>
      <c r="N111" s="23">
        <v>0</v>
      </c>
      <c r="O111" s="23">
        <v>1977529.45</v>
      </c>
      <c r="P111" s="23">
        <v>0</v>
      </c>
      <c r="Q111" s="23">
        <v>190901.98</v>
      </c>
      <c r="R111" s="23">
        <v>0</v>
      </c>
      <c r="S111" s="23">
        <v>0</v>
      </c>
      <c r="T111" s="23">
        <v>0</v>
      </c>
      <c r="U111" s="23">
        <v>0</v>
      </c>
      <c r="V111" s="23">
        <v>0</v>
      </c>
      <c r="W111" s="23">
        <v>0</v>
      </c>
      <c r="X111" s="23">
        <v>0</v>
      </c>
      <c r="Y111" s="23">
        <v>751.32</v>
      </c>
      <c r="Z111" s="23">
        <v>0</v>
      </c>
      <c r="AA111" s="23">
        <v>1750007.1</v>
      </c>
      <c r="AB111" s="23">
        <v>153087</v>
      </c>
      <c r="AC111" s="42"/>
      <c r="AD111" s="42"/>
      <c r="AE111" s="42"/>
      <c r="AF111" s="42"/>
      <c r="AG111" s="42"/>
      <c r="AH111" s="42"/>
      <c r="AI111" s="42"/>
      <c r="AJ111" s="38"/>
      <c r="AK111" s="38"/>
    </row>
    <row r="112" spans="1:37" ht="13.2" x14ac:dyDescent="0.25">
      <c r="A112" s="42" t="s">
        <v>111</v>
      </c>
      <c r="B112" s="42" t="s">
        <v>498</v>
      </c>
      <c r="C112" s="23">
        <v>17966451.48</v>
      </c>
      <c r="D112" s="23">
        <v>17213719.699999999</v>
      </c>
      <c r="E112" s="23">
        <v>9218718.5600000005</v>
      </c>
      <c r="F112" s="23">
        <v>1052159.82</v>
      </c>
      <c r="G112" s="23">
        <v>890000.73</v>
      </c>
      <c r="H112" s="23">
        <v>694504.07</v>
      </c>
      <c r="I112" s="23">
        <v>585629.77</v>
      </c>
      <c r="J112" s="23">
        <v>303549.56</v>
      </c>
      <c r="K112" s="23">
        <v>1505689.14</v>
      </c>
      <c r="L112" s="23">
        <v>1223178.27</v>
      </c>
      <c r="M112" s="23">
        <v>0</v>
      </c>
      <c r="N112" s="23">
        <v>0</v>
      </c>
      <c r="O112" s="23">
        <v>1195084.3</v>
      </c>
      <c r="P112" s="23">
        <v>0</v>
      </c>
      <c r="Q112" s="23">
        <v>545205.48</v>
      </c>
      <c r="R112" s="23">
        <v>0</v>
      </c>
      <c r="S112" s="23">
        <v>0</v>
      </c>
      <c r="T112" s="23">
        <v>0</v>
      </c>
      <c r="U112" s="23">
        <v>0</v>
      </c>
      <c r="V112" s="23">
        <v>0</v>
      </c>
      <c r="W112" s="23">
        <v>0</v>
      </c>
      <c r="X112" s="23">
        <v>0</v>
      </c>
      <c r="Y112" s="23">
        <v>0</v>
      </c>
      <c r="Z112" s="23">
        <v>0</v>
      </c>
      <c r="AA112" s="23">
        <v>752731.78</v>
      </c>
      <c r="AB112" s="23">
        <v>0</v>
      </c>
      <c r="AC112" s="42"/>
      <c r="AD112" s="42"/>
      <c r="AE112" s="42"/>
      <c r="AF112" s="42"/>
      <c r="AG112" s="42"/>
      <c r="AH112" s="42"/>
      <c r="AI112" s="42"/>
      <c r="AJ112" s="38"/>
      <c r="AK112" s="38"/>
    </row>
    <row r="113" spans="1:37" ht="13.2" x14ac:dyDescent="0.25">
      <c r="A113" s="42" t="s">
        <v>112</v>
      </c>
      <c r="B113" s="42" t="s">
        <v>499</v>
      </c>
      <c r="C113" s="23">
        <v>21132467.059999999</v>
      </c>
      <c r="D113" s="23">
        <v>19021479.690000001</v>
      </c>
      <c r="E113" s="23">
        <v>11422938.939999999</v>
      </c>
      <c r="F113" s="23">
        <v>576128.34</v>
      </c>
      <c r="G113" s="23">
        <v>929457.24</v>
      </c>
      <c r="H113" s="23">
        <v>561398.11</v>
      </c>
      <c r="I113" s="23">
        <v>726538.14</v>
      </c>
      <c r="J113" s="23">
        <v>431869.16</v>
      </c>
      <c r="K113" s="23">
        <v>1859639.48</v>
      </c>
      <c r="L113" s="23">
        <v>1185996.6599999999</v>
      </c>
      <c r="M113" s="23">
        <v>0</v>
      </c>
      <c r="N113" s="23">
        <v>0</v>
      </c>
      <c r="O113" s="23">
        <v>1065213.22</v>
      </c>
      <c r="P113" s="23">
        <v>0</v>
      </c>
      <c r="Q113" s="23">
        <v>262300.40000000002</v>
      </c>
      <c r="R113" s="23">
        <v>0</v>
      </c>
      <c r="S113" s="23">
        <v>0</v>
      </c>
      <c r="T113" s="23">
        <v>0</v>
      </c>
      <c r="U113" s="23">
        <v>839123.66</v>
      </c>
      <c r="V113" s="23">
        <v>32336.89</v>
      </c>
      <c r="W113" s="23">
        <v>0</v>
      </c>
      <c r="X113" s="23">
        <v>0</v>
      </c>
      <c r="Y113" s="23">
        <v>0</v>
      </c>
      <c r="Z113" s="23">
        <v>0</v>
      </c>
      <c r="AA113" s="23">
        <v>1239526.82</v>
      </c>
      <c r="AB113" s="23">
        <v>194243.13</v>
      </c>
      <c r="AC113" s="42"/>
      <c r="AD113" s="42"/>
      <c r="AE113" s="42"/>
      <c r="AF113" s="42"/>
      <c r="AG113" s="42"/>
      <c r="AH113" s="42"/>
      <c r="AI113" s="42"/>
      <c r="AJ113" s="38"/>
      <c r="AK113" s="38"/>
    </row>
    <row r="114" spans="1:37" ht="13.2" x14ac:dyDescent="0.25">
      <c r="A114" s="42" t="s">
        <v>113</v>
      </c>
      <c r="B114" s="42" t="s">
        <v>500</v>
      </c>
      <c r="C114" s="23">
        <v>12386214.33</v>
      </c>
      <c r="D114" s="23">
        <v>11550337.890000001</v>
      </c>
      <c r="E114" s="23">
        <v>6460843.2999999998</v>
      </c>
      <c r="F114" s="23">
        <v>230991.85</v>
      </c>
      <c r="G114" s="23">
        <v>578156.43999999994</v>
      </c>
      <c r="H114" s="23">
        <v>838023.97</v>
      </c>
      <c r="I114" s="23">
        <v>460356.07</v>
      </c>
      <c r="J114" s="23">
        <v>109531.06</v>
      </c>
      <c r="K114" s="23">
        <v>1462478.6</v>
      </c>
      <c r="L114" s="23">
        <v>393865.8</v>
      </c>
      <c r="M114" s="23">
        <v>0</v>
      </c>
      <c r="N114" s="23">
        <v>0</v>
      </c>
      <c r="O114" s="23">
        <v>844603.18</v>
      </c>
      <c r="P114" s="23">
        <v>0</v>
      </c>
      <c r="Q114" s="23">
        <v>171487.62</v>
      </c>
      <c r="R114" s="23">
        <v>0</v>
      </c>
      <c r="S114" s="23">
        <v>0</v>
      </c>
      <c r="T114" s="23">
        <v>12000</v>
      </c>
      <c r="U114" s="23">
        <v>0</v>
      </c>
      <c r="V114" s="23">
        <v>0</v>
      </c>
      <c r="W114" s="23">
        <v>0</v>
      </c>
      <c r="X114" s="23">
        <v>0</v>
      </c>
      <c r="Y114" s="23">
        <v>0</v>
      </c>
      <c r="Z114" s="23">
        <v>0</v>
      </c>
      <c r="AA114" s="23">
        <v>823876.44</v>
      </c>
      <c r="AB114" s="23">
        <v>262301.65000000002</v>
      </c>
      <c r="AC114" s="42"/>
      <c r="AD114" s="42"/>
      <c r="AE114" s="42"/>
      <c r="AF114" s="42"/>
      <c r="AG114" s="42"/>
      <c r="AH114" s="42"/>
      <c r="AI114" s="42"/>
      <c r="AJ114" s="38"/>
      <c r="AK114" s="38"/>
    </row>
    <row r="115" spans="1:37" ht="13.2" x14ac:dyDescent="0.25">
      <c r="A115" s="42" t="s">
        <v>114</v>
      </c>
      <c r="B115" s="42" t="s">
        <v>501</v>
      </c>
      <c r="C115" s="23">
        <v>46533517.850000001</v>
      </c>
      <c r="D115" s="23">
        <v>43968916.549999997</v>
      </c>
      <c r="E115" s="23">
        <v>25897224.609999999</v>
      </c>
      <c r="F115" s="23">
        <v>1268903.1599999999</v>
      </c>
      <c r="G115" s="23">
        <v>1515137.84</v>
      </c>
      <c r="H115" s="23">
        <v>1072920.27</v>
      </c>
      <c r="I115" s="23">
        <v>1964652.07</v>
      </c>
      <c r="J115" s="23">
        <v>1475873.35</v>
      </c>
      <c r="K115" s="23">
        <v>4576778.51</v>
      </c>
      <c r="L115" s="23">
        <v>2445483.9700000002</v>
      </c>
      <c r="M115" s="23">
        <v>0</v>
      </c>
      <c r="N115" s="23">
        <v>0</v>
      </c>
      <c r="O115" s="23">
        <v>3394898.96</v>
      </c>
      <c r="P115" s="23">
        <v>0</v>
      </c>
      <c r="Q115" s="23">
        <v>357043.81</v>
      </c>
      <c r="R115" s="23">
        <v>0</v>
      </c>
      <c r="S115" s="23">
        <v>0</v>
      </c>
      <c r="T115" s="23">
        <v>0</v>
      </c>
      <c r="U115" s="23">
        <v>0</v>
      </c>
      <c r="V115" s="23">
        <v>0</v>
      </c>
      <c r="W115" s="23">
        <v>0</v>
      </c>
      <c r="X115" s="23">
        <v>0</v>
      </c>
      <c r="Y115" s="23">
        <v>0</v>
      </c>
      <c r="Z115" s="23">
        <v>0</v>
      </c>
      <c r="AA115" s="23">
        <v>2564601.2999999998</v>
      </c>
      <c r="AB115" s="23">
        <v>2486434.36</v>
      </c>
      <c r="AC115" s="42"/>
      <c r="AD115" s="42"/>
      <c r="AE115" s="42"/>
      <c r="AF115" s="42"/>
      <c r="AG115" s="42"/>
      <c r="AH115" s="42"/>
      <c r="AI115" s="42"/>
      <c r="AJ115" s="38"/>
      <c r="AK115" s="38"/>
    </row>
    <row r="116" spans="1:37" ht="13.2" x14ac:dyDescent="0.25">
      <c r="A116" s="42" t="s">
        <v>115</v>
      </c>
      <c r="B116" s="42" t="s">
        <v>502</v>
      </c>
      <c r="C116" s="23">
        <v>25496095.43</v>
      </c>
      <c r="D116" s="23">
        <v>24456348.129999999</v>
      </c>
      <c r="E116" s="23">
        <v>13878986.33</v>
      </c>
      <c r="F116" s="23">
        <v>1080581.8600000001</v>
      </c>
      <c r="G116" s="23">
        <v>1013935.71</v>
      </c>
      <c r="H116" s="23">
        <v>529533.28</v>
      </c>
      <c r="I116" s="23">
        <v>1146969.56</v>
      </c>
      <c r="J116" s="23">
        <v>283187.49</v>
      </c>
      <c r="K116" s="23">
        <v>2416737.54</v>
      </c>
      <c r="L116" s="23">
        <v>1634386.68</v>
      </c>
      <c r="M116" s="23">
        <v>345531.82</v>
      </c>
      <c r="N116" s="23">
        <v>0</v>
      </c>
      <c r="O116" s="23">
        <v>1480071.24</v>
      </c>
      <c r="P116" s="23">
        <v>0</v>
      </c>
      <c r="Q116" s="23">
        <v>646426.62</v>
      </c>
      <c r="R116" s="23">
        <v>0</v>
      </c>
      <c r="S116" s="23">
        <v>0</v>
      </c>
      <c r="T116" s="23">
        <v>126800</v>
      </c>
      <c r="U116" s="23">
        <v>0</v>
      </c>
      <c r="V116" s="23">
        <v>0</v>
      </c>
      <c r="W116" s="23">
        <v>0</v>
      </c>
      <c r="X116" s="23">
        <v>0</v>
      </c>
      <c r="Y116" s="23">
        <v>0</v>
      </c>
      <c r="Z116" s="23">
        <v>0</v>
      </c>
      <c r="AA116" s="23">
        <v>912947.3</v>
      </c>
      <c r="AB116" s="23">
        <v>111351.28</v>
      </c>
      <c r="AC116" s="42"/>
      <c r="AD116" s="42"/>
      <c r="AE116" s="42"/>
      <c r="AF116" s="42"/>
      <c r="AG116" s="42"/>
      <c r="AH116" s="42"/>
      <c r="AI116" s="42"/>
      <c r="AJ116" s="38"/>
      <c r="AK116" s="38"/>
    </row>
    <row r="117" spans="1:37" ht="13.2" x14ac:dyDescent="0.25">
      <c r="A117" s="42" t="s">
        <v>116</v>
      </c>
      <c r="B117" s="42" t="s">
        <v>503</v>
      </c>
      <c r="C117" s="23">
        <v>12117538.07</v>
      </c>
      <c r="D117" s="23">
        <v>10640172.5</v>
      </c>
      <c r="E117" s="23">
        <v>5549764.8300000001</v>
      </c>
      <c r="F117" s="23">
        <v>356922.49</v>
      </c>
      <c r="G117" s="23">
        <v>645432.43000000005</v>
      </c>
      <c r="H117" s="23">
        <v>365244.11</v>
      </c>
      <c r="I117" s="23">
        <v>694465.88</v>
      </c>
      <c r="J117" s="23">
        <v>135627.34</v>
      </c>
      <c r="K117" s="23">
        <v>1039362.35</v>
      </c>
      <c r="L117" s="23">
        <v>679536.13</v>
      </c>
      <c r="M117" s="23">
        <v>0</v>
      </c>
      <c r="N117" s="23">
        <v>0</v>
      </c>
      <c r="O117" s="23">
        <v>861908.01</v>
      </c>
      <c r="P117" s="23">
        <v>0</v>
      </c>
      <c r="Q117" s="23">
        <v>311908.93</v>
      </c>
      <c r="R117" s="23">
        <v>0</v>
      </c>
      <c r="S117" s="23">
        <v>0</v>
      </c>
      <c r="T117" s="23">
        <v>0</v>
      </c>
      <c r="U117" s="23">
        <v>0</v>
      </c>
      <c r="V117" s="23">
        <v>0</v>
      </c>
      <c r="W117" s="23">
        <v>0</v>
      </c>
      <c r="X117" s="23">
        <v>0</v>
      </c>
      <c r="Y117" s="23">
        <v>0</v>
      </c>
      <c r="Z117" s="23">
        <v>0</v>
      </c>
      <c r="AA117" s="23">
        <v>1477365.57</v>
      </c>
      <c r="AB117" s="23">
        <v>5000</v>
      </c>
      <c r="AC117" s="42"/>
      <c r="AD117" s="42"/>
      <c r="AE117" s="42"/>
      <c r="AF117" s="42"/>
      <c r="AG117" s="42"/>
      <c r="AH117" s="42"/>
      <c r="AI117" s="42"/>
      <c r="AJ117" s="38"/>
      <c r="AK117" s="38"/>
    </row>
    <row r="118" spans="1:37" ht="13.2" x14ac:dyDescent="0.25">
      <c r="A118" s="42" t="s">
        <v>117</v>
      </c>
      <c r="B118" s="42" t="s">
        <v>504</v>
      </c>
      <c r="C118" s="23">
        <v>30815233.800000001</v>
      </c>
      <c r="D118" s="23">
        <v>29297764.760000002</v>
      </c>
      <c r="E118" s="23">
        <v>17303832.620000001</v>
      </c>
      <c r="F118" s="23">
        <v>1187605.47</v>
      </c>
      <c r="G118" s="23">
        <v>1354956.83</v>
      </c>
      <c r="H118" s="23">
        <v>675574.05</v>
      </c>
      <c r="I118" s="23">
        <v>1407904.75</v>
      </c>
      <c r="J118" s="23">
        <v>385888.85</v>
      </c>
      <c r="K118" s="23">
        <v>2751038.48</v>
      </c>
      <c r="L118" s="23">
        <v>1835905.99</v>
      </c>
      <c r="M118" s="23">
        <v>0</v>
      </c>
      <c r="N118" s="23">
        <v>0</v>
      </c>
      <c r="O118" s="23">
        <v>2054317.83</v>
      </c>
      <c r="P118" s="23">
        <v>0</v>
      </c>
      <c r="Q118" s="23">
        <v>340739.89</v>
      </c>
      <c r="R118" s="23">
        <v>0</v>
      </c>
      <c r="S118" s="23">
        <v>0</v>
      </c>
      <c r="T118" s="23">
        <v>0</v>
      </c>
      <c r="U118" s="23">
        <v>64874</v>
      </c>
      <c r="V118" s="23">
        <v>0</v>
      </c>
      <c r="W118" s="23">
        <v>290.45999999999998</v>
      </c>
      <c r="X118" s="23">
        <v>0</v>
      </c>
      <c r="Y118" s="23">
        <v>0</v>
      </c>
      <c r="Z118" s="23">
        <v>0</v>
      </c>
      <c r="AA118" s="23">
        <v>1452304.58</v>
      </c>
      <c r="AB118" s="23">
        <v>1645029.31</v>
      </c>
      <c r="AC118" s="42"/>
      <c r="AD118" s="42"/>
      <c r="AE118" s="42"/>
      <c r="AF118" s="42"/>
      <c r="AG118" s="42"/>
      <c r="AH118" s="42"/>
      <c r="AI118" s="42"/>
      <c r="AJ118" s="38"/>
      <c r="AK118" s="38"/>
    </row>
    <row r="119" spans="1:37" ht="13.2" x14ac:dyDescent="0.25">
      <c r="A119" s="42" t="s">
        <v>118</v>
      </c>
      <c r="B119" s="42" t="s">
        <v>505</v>
      </c>
      <c r="C119" s="23">
        <v>9021553.5800000001</v>
      </c>
      <c r="D119" s="23">
        <v>8590443.2799999993</v>
      </c>
      <c r="E119" s="23">
        <v>4742427.04</v>
      </c>
      <c r="F119" s="23">
        <v>816985.77</v>
      </c>
      <c r="G119" s="23">
        <v>188427.36</v>
      </c>
      <c r="H119" s="23">
        <v>247048.93</v>
      </c>
      <c r="I119" s="23">
        <v>407863.3</v>
      </c>
      <c r="J119" s="23">
        <v>143083.39000000001</v>
      </c>
      <c r="K119" s="23">
        <v>702970.59</v>
      </c>
      <c r="L119" s="23">
        <v>555175.03</v>
      </c>
      <c r="M119" s="23">
        <v>0</v>
      </c>
      <c r="N119" s="23">
        <v>0</v>
      </c>
      <c r="O119" s="23">
        <v>618890.22</v>
      </c>
      <c r="P119" s="23">
        <v>0</v>
      </c>
      <c r="Q119" s="23">
        <v>167571.65</v>
      </c>
      <c r="R119" s="23">
        <v>0</v>
      </c>
      <c r="S119" s="23">
        <v>0</v>
      </c>
      <c r="T119" s="23">
        <v>0</v>
      </c>
      <c r="U119" s="23">
        <v>444.23</v>
      </c>
      <c r="V119" s="23">
        <v>0</v>
      </c>
      <c r="W119" s="23">
        <v>0</v>
      </c>
      <c r="X119" s="23">
        <v>0</v>
      </c>
      <c r="Y119" s="23">
        <v>0</v>
      </c>
      <c r="Z119" s="23">
        <v>0</v>
      </c>
      <c r="AA119" s="23">
        <v>430666.07</v>
      </c>
      <c r="AB119" s="23">
        <v>29086.84</v>
      </c>
      <c r="AC119" s="42"/>
      <c r="AD119" s="42"/>
      <c r="AE119" s="42"/>
      <c r="AF119" s="42"/>
      <c r="AG119" s="42"/>
      <c r="AH119" s="42"/>
      <c r="AI119" s="42"/>
      <c r="AJ119" s="38"/>
      <c r="AK119" s="38"/>
    </row>
    <row r="120" spans="1:37" ht="13.2" x14ac:dyDescent="0.25">
      <c r="A120" s="42" t="s">
        <v>119</v>
      </c>
      <c r="B120" s="42" t="s">
        <v>506</v>
      </c>
      <c r="C120" s="23">
        <v>17321879.120000001</v>
      </c>
      <c r="D120" s="23">
        <v>15180788.41</v>
      </c>
      <c r="E120" s="23">
        <v>8537198.0500000007</v>
      </c>
      <c r="F120" s="23">
        <v>446607.63</v>
      </c>
      <c r="G120" s="23">
        <v>710443.18</v>
      </c>
      <c r="H120" s="23">
        <v>1055158.03</v>
      </c>
      <c r="I120" s="23">
        <v>528126.59</v>
      </c>
      <c r="J120" s="23">
        <v>310775.33</v>
      </c>
      <c r="K120" s="23">
        <v>1498553.24</v>
      </c>
      <c r="L120" s="23">
        <v>1063711.97</v>
      </c>
      <c r="M120" s="23">
        <v>0</v>
      </c>
      <c r="N120" s="23">
        <v>0</v>
      </c>
      <c r="O120" s="23">
        <v>869891.92</v>
      </c>
      <c r="P120" s="23">
        <v>0</v>
      </c>
      <c r="Q120" s="23">
        <v>160322.47</v>
      </c>
      <c r="R120" s="23">
        <v>0</v>
      </c>
      <c r="S120" s="23">
        <v>0</v>
      </c>
      <c r="T120" s="23">
        <v>0</v>
      </c>
      <c r="U120" s="23">
        <v>0</v>
      </c>
      <c r="V120" s="23">
        <v>0</v>
      </c>
      <c r="W120" s="23">
        <v>0</v>
      </c>
      <c r="X120" s="23">
        <v>0</v>
      </c>
      <c r="Y120" s="23">
        <v>0</v>
      </c>
      <c r="Z120" s="23">
        <v>0</v>
      </c>
      <c r="AA120" s="23">
        <v>2141090.71</v>
      </c>
      <c r="AB120" s="23">
        <v>687825</v>
      </c>
      <c r="AC120" s="42"/>
      <c r="AD120" s="42"/>
      <c r="AE120" s="42"/>
      <c r="AF120" s="42"/>
      <c r="AG120" s="42"/>
      <c r="AH120" s="42"/>
      <c r="AI120" s="42"/>
      <c r="AJ120" s="38"/>
      <c r="AK120" s="38"/>
    </row>
    <row r="121" spans="1:37" ht="13.2" x14ac:dyDescent="0.25">
      <c r="A121" s="42" t="s">
        <v>120</v>
      </c>
      <c r="B121" s="42" t="s">
        <v>507</v>
      </c>
      <c r="C121" s="23">
        <v>12860292.470000001</v>
      </c>
      <c r="D121" s="23">
        <v>12278164.880000001</v>
      </c>
      <c r="E121" s="23">
        <v>7083788.5899999999</v>
      </c>
      <c r="F121" s="23">
        <v>567334.73</v>
      </c>
      <c r="G121" s="23">
        <v>497062.01</v>
      </c>
      <c r="H121" s="23">
        <v>377859.85</v>
      </c>
      <c r="I121" s="23">
        <v>615504.22</v>
      </c>
      <c r="J121" s="23">
        <v>134483.75</v>
      </c>
      <c r="K121" s="23">
        <v>1075463.77</v>
      </c>
      <c r="L121" s="23">
        <v>651901.35</v>
      </c>
      <c r="M121" s="23">
        <v>154766.95000000001</v>
      </c>
      <c r="N121" s="23">
        <v>0</v>
      </c>
      <c r="O121" s="23">
        <v>927725.79</v>
      </c>
      <c r="P121" s="23">
        <v>0</v>
      </c>
      <c r="Q121" s="23">
        <v>192273.87</v>
      </c>
      <c r="R121" s="23">
        <v>0</v>
      </c>
      <c r="S121" s="23">
        <v>0</v>
      </c>
      <c r="T121" s="23">
        <v>0</v>
      </c>
      <c r="U121" s="23">
        <v>0</v>
      </c>
      <c r="V121" s="23">
        <v>0</v>
      </c>
      <c r="W121" s="23">
        <v>0</v>
      </c>
      <c r="X121" s="23">
        <v>0</v>
      </c>
      <c r="Y121" s="23">
        <v>0</v>
      </c>
      <c r="Z121" s="23">
        <v>0</v>
      </c>
      <c r="AA121" s="23">
        <v>582127.59</v>
      </c>
      <c r="AB121" s="23">
        <v>10109</v>
      </c>
      <c r="AC121" s="42"/>
      <c r="AD121" s="42"/>
      <c r="AE121" s="42"/>
      <c r="AF121" s="42"/>
      <c r="AG121" s="42"/>
      <c r="AH121" s="42"/>
      <c r="AI121" s="42"/>
      <c r="AJ121" s="38"/>
      <c r="AK121" s="38"/>
    </row>
    <row r="122" spans="1:37" ht="13.2" x14ac:dyDescent="0.25">
      <c r="A122" s="42" t="s">
        <v>121</v>
      </c>
      <c r="B122" s="42" t="s">
        <v>508</v>
      </c>
      <c r="C122" s="23">
        <v>13249467.15</v>
      </c>
      <c r="D122" s="23">
        <v>12669956.869999999</v>
      </c>
      <c r="E122" s="23">
        <v>7577409.8399999999</v>
      </c>
      <c r="F122" s="23">
        <v>380885.18</v>
      </c>
      <c r="G122" s="23">
        <v>602683.47</v>
      </c>
      <c r="H122" s="23">
        <v>514128.64000000001</v>
      </c>
      <c r="I122" s="23">
        <v>622081.43999999994</v>
      </c>
      <c r="J122" s="23">
        <v>196223.49</v>
      </c>
      <c r="K122" s="23">
        <v>1072989.94</v>
      </c>
      <c r="L122" s="23">
        <v>472124.78</v>
      </c>
      <c r="M122" s="23">
        <v>0</v>
      </c>
      <c r="N122" s="23">
        <v>0</v>
      </c>
      <c r="O122" s="23">
        <v>945874.71</v>
      </c>
      <c r="P122" s="23">
        <v>0</v>
      </c>
      <c r="Q122" s="23">
        <v>285555.38</v>
      </c>
      <c r="R122" s="23">
        <v>0</v>
      </c>
      <c r="S122" s="23">
        <v>0</v>
      </c>
      <c r="T122" s="23">
        <v>0</v>
      </c>
      <c r="U122" s="23">
        <v>0</v>
      </c>
      <c r="V122" s="23">
        <v>87717.18</v>
      </c>
      <c r="W122" s="23">
        <v>0</v>
      </c>
      <c r="X122" s="23">
        <v>0</v>
      </c>
      <c r="Y122" s="23">
        <v>0</v>
      </c>
      <c r="Z122" s="23">
        <v>0</v>
      </c>
      <c r="AA122" s="23">
        <v>491793.1</v>
      </c>
      <c r="AB122" s="23">
        <v>23788</v>
      </c>
      <c r="AC122" s="42"/>
      <c r="AD122" s="42"/>
      <c r="AE122" s="42"/>
      <c r="AF122" s="42"/>
      <c r="AG122" s="42"/>
      <c r="AH122" s="42"/>
      <c r="AI122" s="42"/>
      <c r="AJ122" s="38"/>
      <c r="AK122" s="38"/>
    </row>
    <row r="123" spans="1:37" ht="13.2" x14ac:dyDescent="0.25">
      <c r="A123" s="42" t="s">
        <v>122</v>
      </c>
      <c r="B123" s="42" t="s">
        <v>509</v>
      </c>
      <c r="C123" s="23">
        <v>16340801.970000001</v>
      </c>
      <c r="D123" s="23">
        <v>15207003.67</v>
      </c>
      <c r="E123" s="23">
        <v>8264562.0499999998</v>
      </c>
      <c r="F123" s="23">
        <v>496531.16</v>
      </c>
      <c r="G123" s="23">
        <v>891064.67</v>
      </c>
      <c r="H123" s="23">
        <v>460598.99</v>
      </c>
      <c r="I123" s="23">
        <v>900921.4</v>
      </c>
      <c r="J123" s="23">
        <v>220595.55</v>
      </c>
      <c r="K123" s="23">
        <v>1691997.01</v>
      </c>
      <c r="L123" s="23">
        <v>747990.05</v>
      </c>
      <c r="M123" s="23">
        <v>0</v>
      </c>
      <c r="N123" s="23">
        <v>0</v>
      </c>
      <c r="O123" s="23">
        <v>1295435.05</v>
      </c>
      <c r="P123" s="23">
        <v>0</v>
      </c>
      <c r="Q123" s="23">
        <v>237307.74</v>
      </c>
      <c r="R123" s="23">
        <v>0</v>
      </c>
      <c r="S123" s="23">
        <v>0</v>
      </c>
      <c r="T123" s="23">
        <v>0</v>
      </c>
      <c r="U123" s="23">
        <v>0</v>
      </c>
      <c r="V123" s="23">
        <v>0</v>
      </c>
      <c r="W123" s="23">
        <v>0</v>
      </c>
      <c r="X123" s="23">
        <v>0</v>
      </c>
      <c r="Y123" s="23">
        <v>0</v>
      </c>
      <c r="Z123" s="23">
        <v>0</v>
      </c>
      <c r="AA123" s="23">
        <v>1133798.3</v>
      </c>
      <c r="AB123" s="23">
        <v>448738.85</v>
      </c>
      <c r="AC123" s="42"/>
      <c r="AD123" s="42"/>
      <c r="AE123" s="42"/>
      <c r="AF123" s="42"/>
      <c r="AG123" s="42"/>
      <c r="AH123" s="42"/>
      <c r="AI123" s="42"/>
      <c r="AJ123" s="38"/>
      <c r="AK123" s="38"/>
    </row>
    <row r="124" spans="1:37" ht="13.2" x14ac:dyDescent="0.25">
      <c r="A124" s="42" t="s">
        <v>123</v>
      </c>
      <c r="B124" s="42" t="s">
        <v>510</v>
      </c>
      <c r="C124" s="23">
        <v>30762495.27</v>
      </c>
      <c r="D124" s="23">
        <v>28436887.030000001</v>
      </c>
      <c r="E124" s="23">
        <v>16070146.18</v>
      </c>
      <c r="F124" s="23">
        <v>1132749.57</v>
      </c>
      <c r="G124" s="23">
        <v>1340390.57</v>
      </c>
      <c r="H124" s="23">
        <v>931560.98</v>
      </c>
      <c r="I124" s="23">
        <v>1103032.52</v>
      </c>
      <c r="J124" s="23">
        <v>726364.61</v>
      </c>
      <c r="K124" s="23">
        <v>2957425.92</v>
      </c>
      <c r="L124" s="23">
        <v>1651522.85</v>
      </c>
      <c r="M124" s="23">
        <v>0</v>
      </c>
      <c r="N124" s="23">
        <v>58137.42</v>
      </c>
      <c r="O124" s="23">
        <v>1942436.03</v>
      </c>
      <c r="P124" s="23">
        <v>0</v>
      </c>
      <c r="Q124" s="23">
        <v>366583.4</v>
      </c>
      <c r="R124" s="23">
        <v>156536.98000000001</v>
      </c>
      <c r="S124" s="23">
        <v>0</v>
      </c>
      <c r="T124" s="23">
        <v>149000</v>
      </c>
      <c r="U124" s="23">
        <v>0</v>
      </c>
      <c r="V124" s="23">
        <v>0</v>
      </c>
      <c r="W124" s="23">
        <v>0</v>
      </c>
      <c r="X124" s="23">
        <v>0</v>
      </c>
      <c r="Y124" s="23">
        <v>0</v>
      </c>
      <c r="Z124" s="23">
        <v>0</v>
      </c>
      <c r="AA124" s="23">
        <v>2176608.2400000002</v>
      </c>
      <c r="AB124" s="23">
        <v>1030398.1</v>
      </c>
      <c r="AC124" s="42"/>
      <c r="AD124" s="42"/>
      <c r="AE124" s="42"/>
      <c r="AF124" s="42"/>
      <c r="AG124" s="42"/>
      <c r="AH124" s="42"/>
      <c r="AI124" s="42"/>
      <c r="AJ124" s="38"/>
      <c r="AK124" s="38"/>
    </row>
    <row r="125" spans="1:37" ht="13.2" x14ac:dyDescent="0.25">
      <c r="A125" s="42" t="s">
        <v>124</v>
      </c>
      <c r="B125" s="42" t="s">
        <v>511</v>
      </c>
      <c r="C125" s="23">
        <v>6818963.29</v>
      </c>
      <c r="D125" s="23">
        <v>6113522.4900000002</v>
      </c>
      <c r="E125" s="23">
        <v>3784175.44</v>
      </c>
      <c r="F125" s="23">
        <v>300429.34999999998</v>
      </c>
      <c r="G125" s="23">
        <v>140157.26</v>
      </c>
      <c r="H125" s="23">
        <v>312444.07</v>
      </c>
      <c r="I125" s="23">
        <v>182822.84</v>
      </c>
      <c r="J125" s="23">
        <v>164913.66</v>
      </c>
      <c r="K125" s="23">
        <v>397905.7</v>
      </c>
      <c r="L125" s="23">
        <v>324556.59999999998</v>
      </c>
      <c r="M125" s="23">
        <v>0</v>
      </c>
      <c r="N125" s="23">
        <v>0</v>
      </c>
      <c r="O125" s="23">
        <v>417017.57</v>
      </c>
      <c r="P125" s="23">
        <v>0</v>
      </c>
      <c r="Q125" s="23">
        <v>89100</v>
      </c>
      <c r="R125" s="23">
        <v>0</v>
      </c>
      <c r="S125" s="23">
        <v>0</v>
      </c>
      <c r="T125" s="23">
        <v>0</v>
      </c>
      <c r="U125" s="23">
        <v>0</v>
      </c>
      <c r="V125" s="23">
        <v>0</v>
      </c>
      <c r="W125" s="23">
        <v>0</v>
      </c>
      <c r="X125" s="23">
        <v>0</v>
      </c>
      <c r="Y125" s="23">
        <v>498166</v>
      </c>
      <c r="Z125" s="23">
        <v>0</v>
      </c>
      <c r="AA125" s="23">
        <v>207274.8</v>
      </c>
      <c r="AB125" s="23">
        <v>36615</v>
      </c>
      <c r="AC125" s="42"/>
      <c r="AD125" s="42"/>
      <c r="AE125" s="42"/>
      <c r="AF125" s="42"/>
      <c r="AG125" s="42"/>
      <c r="AH125" s="42"/>
      <c r="AI125" s="42"/>
      <c r="AJ125" s="38"/>
      <c r="AK125" s="38"/>
    </row>
    <row r="126" spans="1:37" ht="13.2" x14ac:dyDescent="0.25">
      <c r="A126" s="42" t="s">
        <v>125</v>
      </c>
      <c r="B126" s="42" t="s">
        <v>512</v>
      </c>
      <c r="C126" s="23">
        <v>16789367.170000002</v>
      </c>
      <c r="D126" s="23">
        <v>16167004.66</v>
      </c>
      <c r="E126" s="23">
        <v>9170576.3000000007</v>
      </c>
      <c r="F126" s="23">
        <v>679429.24</v>
      </c>
      <c r="G126" s="23">
        <v>670898.87</v>
      </c>
      <c r="H126" s="23">
        <v>347278.17</v>
      </c>
      <c r="I126" s="23">
        <v>719672.29</v>
      </c>
      <c r="J126" s="23">
        <v>300609.07</v>
      </c>
      <c r="K126" s="23">
        <v>1548928.67</v>
      </c>
      <c r="L126" s="23">
        <v>1236217.02</v>
      </c>
      <c r="M126" s="23">
        <v>0</v>
      </c>
      <c r="N126" s="23">
        <v>0</v>
      </c>
      <c r="O126" s="23">
        <v>1089022.7</v>
      </c>
      <c r="P126" s="23">
        <v>0</v>
      </c>
      <c r="Q126" s="23">
        <v>404372.33</v>
      </c>
      <c r="R126" s="23">
        <v>0</v>
      </c>
      <c r="S126" s="23">
        <v>0</v>
      </c>
      <c r="T126" s="23">
        <v>0</v>
      </c>
      <c r="U126" s="23">
        <v>0</v>
      </c>
      <c r="V126" s="23">
        <v>0</v>
      </c>
      <c r="W126" s="23">
        <v>0</v>
      </c>
      <c r="X126" s="23">
        <v>4613.29</v>
      </c>
      <c r="Y126" s="23">
        <v>0</v>
      </c>
      <c r="Z126" s="23">
        <v>0</v>
      </c>
      <c r="AA126" s="23">
        <v>617749.22</v>
      </c>
      <c r="AB126" s="23">
        <v>1139190</v>
      </c>
      <c r="AC126" s="42"/>
      <c r="AD126" s="42"/>
      <c r="AE126" s="42"/>
      <c r="AF126" s="42"/>
      <c r="AG126" s="42"/>
      <c r="AH126" s="42"/>
      <c r="AI126" s="42"/>
      <c r="AJ126" s="38"/>
      <c r="AK126" s="38"/>
    </row>
    <row r="127" spans="1:37" ht="13.2" x14ac:dyDescent="0.25">
      <c r="A127" s="42" t="s">
        <v>126</v>
      </c>
      <c r="B127" s="42" t="s">
        <v>513</v>
      </c>
      <c r="C127" s="23">
        <v>38180621.539999999</v>
      </c>
      <c r="D127" s="23">
        <v>36451901.840000004</v>
      </c>
      <c r="E127" s="23">
        <v>21385516.390000001</v>
      </c>
      <c r="F127" s="23">
        <v>1091221.8</v>
      </c>
      <c r="G127" s="23">
        <v>1063850.1000000001</v>
      </c>
      <c r="H127" s="23">
        <v>973409.68</v>
      </c>
      <c r="I127" s="23">
        <v>1362142.39</v>
      </c>
      <c r="J127" s="23">
        <v>649383.54</v>
      </c>
      <c r="K127" s="23">
        <v>4080490.34</v>
      </c>
      <c r="L127" s="23">
        <v>2780474.89</v>
      </c>
      <c r="M127" s="23">
        <v>0</v>
      </c>
      <c r="N127" s="23">
        <v>0</v>
      </c>
      <c r="O127" s="23">
        <v>2419467.64</v>
      </c>
      <c r="P127" s="23">
        <v>0</v>
      </c>
      <c r="Q127" s="23">
        <v>645945.06999999995</v>
      </c>
      <c r="R127" s="23">
        <v>0</v>
      </c>
      <c r="S127" s="23">
        <v>0</v>
      </c>
      <c r="T127" s="23">
        <v>0</v>
      </c>
      <c r="U127" s="23">
        <v>0</v>
      </c>
      <c r="V127" s="23">
        <v>0</v>
      </c>
      <c r="W127" s="23">
        <v>0</v>
      </c>
      <c r="X127" s="23">
        <v>909.88</v>
      </c>
      <c r="Y127" s="23">
        <v>0</v>
      </c>
      <c r="Z127" s="23">
        <v>0</v>
      </c>
      <c r="AA127" s="23">
        <v>1727809.82</v>
      </c>
      <c r="AB127" s="23">
        <v>2967631.82</v>
      </c>
      <c r="AC127" s="42"/>
      <c r="AD127" s="42"/>
      <c r="AE127" s="42"/>
      <c r="AF127" s="42"/>
      <c r="AG127" s="42"/>
      <c r="AH127" s="42"/>
      <c r="AI127" s="42"/>
      <c r="AJ127" s="38"/>
      <c r="AK127" s="38"/>
    </row>
    <row r="128" spans="1:37" ht="13.2" x14ac:dyDescent="0.25">
      <c r="A128" s="42" t="s">
        <v>127</v>
      </c>
      <c r="B128" s="42" t="s">
        <v>514</v>
      </c>
      <c r="C128" s="23">
        <v>12598062.189999999</v>
      </c>
      <c r="D128" s="23">
        <v>11522684.01</v>
      </c>
      <c r="E128" s="23">
        <v>6354295.0700000003</v>
      </c>
      <c r="F128" s="23">
        <v>319818.53999999998</v>
      </c>
      <c r="G128" s="23">
        <v>603529.99</v>
      </c>
      <c r="H128" s="23">
        <v>568985.49</v>
      </c>
      <c r="I128" s="23">
        <v>496023.48</v>
      </c>
      <c r="J128" s="23">
        <v>131478.66</v>
      </c>
      <c r="K128" s="23">
        <v>1083427.8899999999</v>
      </c>
      <c r="L128" s="23">
        <v>1160892.42</v>
      </c>
      <c r="M128" s="23">
        <v>62117.46</v>
      </c>
      <c r="N128" s="23">
        <v>0</v>
      </c>
      <c r="O128" s="23">
        <v>658334.48</v>
      </c>
      <c r="P128" s="23">
        <v>0</v>
      </c>
      <c r="Q128" s="23">
        <v>83780.53</v>
      </c>
      <c r="R128" s="23">
        <v>0</v>
      </c>
      <c r="S128" s="23">
        <v>0</v>
      </c>
      <c r="T128" s="23">
        <v>0</v>
      </c>
      <c r="U128" s="23">
        <v>50000</v>
      </c>
      <c r="V128" s="23">
        <v>0</v>
      </c>
      <c r="W128" s="23">
        <v>0</v>
      </c>
      <c r="X128" s="23">
        <v>0</v>
      </c>
      <c r="Y128" s="23">
        <v>0</v>
      </c>
      <c r="Z128" s="23">
        <v>0</v>
      </c>
      <c r="AA128" s="23">
        <v>1025378.18</v>
      </c>
      <c r="AB128" s="23">
        <v>26697</v>
      </c>
      <c r="AC128" s="42"/>
      <c r="AD128" s="42"/>
      <c r="AE128" s="42"/>
      <c r="AF128" s="42"/>
      <c r="AG128" s="42"/>
      <c r="AH128" s="42"/>
      <c r="AI128" s="42"/>
      <c r="AJ128" s="38"/>
      <c r="AK128" s="38"/>
    </row>
    <row r="129" spans="1:37" ht="13.2" x14ac:dyDescent="0.25">
      <c r="A129" s="42" t="s">
        <v>128</v>
      </c>
      <c r="B129" s="42" t="s">
        <v>515</v>
      </c>
      <c r="C129" s="23">
        <v>31916463.379999999</v>
      </c>
      <c r="D129" s="23">
        <v>30014347.52</v>
      </c>
      <c r="E129" s="23">
        <v>15901017.300000001</v>
      </c>
      <c r="F129" s="23">
        <v>1196373.28</v>
      </c>
      <c r="G129" s="23">
        <v>1561912.3200000001</v>
      </c>
      <c r="H129" s="23">
        <v>810793.26</v>
      </c>
      <c r="I129" s="23">
        <v>1679483.51</v>
      </c>
      <c r="J129" s="23">
        <v>835738.89</v>
      </c>
      <c r="K129" s="23">
        <v>3525140.16</v>
      </c>
      <c r="L129" s="23">
        <v>2391993.4300000002</v>
      </c>
      <c r="M129" s="23">
        <v>0</v>
      </c>
      <c r="N129" s="23">
        <v>0</v>
      </c>
      <c r="O129" s="23">
        <v>1800703.46</v>
      </c>
      <c r="P129" s="23">
        <v>0</v>
      </c>
      <c r="Q129" s="23">
        <v>311191.90999999997</v>
      </c>
      <c r="R129" s="23">
        <v>0</v>
      </c>
      <c r="S129" s="23">
        <v>0</v>
      </c>
      <c r="T129" s="23">
        <v>0</v>
      </c>
      <c r="U129" s="23">
        <v>0</v>
      </c>
      <c r="V129" s="23">
        <v>0</v>
      </c>
      <c r="W129" s="23">
        <v>0</v>
      </c>
      <c r="X129" s="23">
        <v>0</v>
      </c>
      <c r="Y129" s="23">
        <v>0</v>
      </c>
      <c r="Z129" s="23">
        <v>0</v>
      </c>
      <c r="AA129" s="23">
        <v>1902115.86</v>
      </c>
      <c r="AB129" s="23">
        <v>286161.94</v>
      </c>
      <c r="AC129" s="42"/>
      <c r="AD129" s="42"/>
      <c r="AE129" s="42"/>
      <c r="AF129" s="42"/>
      <c r="AG129" s="42"/>
      <c r="AH129" s="42"/>
      <c r="AI129" s="42"/>
      <c r="AJ129" s="38"/>
      <c r="AK129" s="38"/>
    </row>
    <row r="130" spans="1:37" ht="13.2" x14ac:dyDescent="0.25">
      <c r="A130" s="42" t="s">
        <v>129</v>
      </c>
      <c r="B130" s="42" t="s">
        <v>516</v>
      </c>
      <c r="C130" s="23">
        <v>22192387.350000001</v>
      </c>
      <c r="D130" s="23">
        <v>21341703.760000002</v>
      </c>
      <c r="E130" s="23">
        <v>12876001.619999999</v>
      </c>
      <c r="F130" s="23">
        <v>729847.21</v>
      </c>
      <c r="G130" s="23">
        <v>1025013.18</v>
      </c>
      <c r="H130" s="23">
        <v>1143687.8799999999</v>
      </c>
      <c r="I130" s="23">
        <v>989731.73</v>
      </c>
      <c r="J130" s="23">
        <v>636754.88</v>
      </c>
      <c r="K130" s="23">
        <v>2293807.36</v>
      </c>
      <c r="L130" s="23">
        <v>358456</v>
      </c>
      <c r="M130" s="23">
        <v>0</v>
      </c>
      <c r="N130" s="23">
        <v>0</v>
      </c>
      <c r="O130" s="23">
        <v>976731</v>
      </c>
      <c r="P130" s="23">
        <v>0</v>
      </c>
      <c r="Q130" s="23">
        <v>311672.90000000002</v>
      </c>
      <c r="R130" s="23">
        <v>0</v>
      </c>
      <c r="S130" s="23">
        <v>0</v>
      </c>
      <c r="T130" s="23">
        <v>0</v>
      </c>
      <c r="U130" s="23">
        <v>0</v>
      </c>
      <c r="V130" s="23">
        <v>0</v>
      </c>
      <c r="W130" s="23">
        <v>0</v>
      </c>
      <c r="X130" s="23">
        <v>0</v>
      </c>
      <c r="Y130" s="23">
        <v>4380</v>
      </c>
      <c r="Z130" s="23">
        <v>0</v>
      </c>
      <c r="AA130" s="23">
        <v>846303.59</v>
      </c>
      <c r="AB130" s="23">
        <v>122112</v>
      </c>
      <c r="AC130" s="42"/>
      <c r="AD130" s="42"/>
      <c r="AE130" s="42"/>
      <c r="AF130" s="42"/>
      <c r="AG130" s="42"/>
      <c r="AH130" s="42"/>
      <c r="AI130" s="42"/>
      <c r="AJ130" s="38"/>
      <c r="AK130" s="38"/>
    </row>
    <row r="131" spans="1:37" ht="13.2" x14ac:dyDescent="0.25">
      <c r="A131" s="42" t="s">
        <v>130</v>
      </c>
      <c r="B131" s="42" t="s">
        <v>517</v>
      </c>
      <c r="C131" s="23">
        <v>7888029.4699999997</v>
      </c>
      <c r="D131" s="23">
        <v>7512132.1699999999</v>
      </c>
      <c r="E131" s="23">
        <v>4315420.38</v>
      </c>
      <c r="F131" s="23">
        <v>218588.57</v>
      </c>
      <c r="G131" s="23">
        <v>330696.56</v>
      </c>
      <c r="H131" s="23">
        <v>320554.26</v>
      </c>
      <c r="I131" s="23">
        <v>373812.18</v>
      </c>
      <c r="J131" s="23">
        <v>82724.5</v>
      </c>
      <c r="K131" s="23">
        <v>637620.72</v>
      </c>
      <c r="L131" s="23">
        <v>519540.13</v>
      </c>
      <c r="M131" s="23">
        <v>0</v>
      </c>
      <c r="N131" s="23">
        <v>0</v>
      </c>
      <c r="O131" s="23">
        <v>586780.97</v>
      </c>
      <c r="P131" s="23">
        <v>0</v>
      </c>
      <c r="Q131" s="23">
        <v>126393.9</v>
      </c>
      <c r="R131" s="23">
        <v>0</v>
      </c>
      <c r="S131" s="23">
        <v>0</v>
      </c>
      <c r="T131" s="23">
        <v>0</v>
      </c>
      <c r="U131" s="23">
        <v>0</v>
      </c>
      <c r="V131" s="23">
        <v>0</v>
      </c>
      <c r="W131" s="23">
        <v>0</v>
      </c>
      <c r="X131" s="23">
        <v>0</v>
      </c>
      <c r="Y131" s="23">
        <v>0</v>
      </c>
      <c r="Z131" s="23">
        <v>0</v>
      </c>
      <c r="AA131" s="23">
        <v>375897.3</v>
      </c>
      <c r="AB131" s="23">
        <v>37500</v>
      </c>
      <c r="AC131" s="42"/>
      <c r="AD131" s="42"/>
      <c r="AE131" s="42"/>
      <c r="AF131" s="42"/>
      <c r="AG131" s="42"/>
      <c r="AH131" s="42"/>
      <c r="AI131" s="42"/>
      <c r="AJ131" s="38"/>
      <c r="AK131" s="38"/>
    </row>
    <row r="132" spans="1:37" ht="13.2" x14ac:dyDescent="0.25">
      <c r="A132" s="42" t="s">
        <v>131</v>
      </c>
      <c r="B132" s="42" t="s">
        <v>518</v>
      </c>
      <c r="C132" s="23">
        <v>32331557.219999999</v>
      </c>
      <c r="D132" s="23">
        <v>26523805.5</v>
      </c>
      <c r="E132" s="23">
        <v>14680238.890000001</v>
      </c>
      <c r="F132" s="23">
        <v>1133282.8</v>
      </c>
      <c r="G132" s="23">
        <v>1053715.69</v>
      </c>
      <c r="H132" s="23">
        <v>544266.76</v>
      </c>
      <c r="I132" s="23">
        <v>1264597.57</v>
      </c>
      <c r="J132" s="23">
        <v>851089.15</v>
      </c>
      <c r="K132" s="23">
        <v>2646221.04</v>
      </c>
      <c r="L132" s="23">
        <v>2188511.0699999998</v>
      </c>
      <c r="M132" s="23">
        <v>1269.21</v>
      </c>
      <c r="N132" s="23">
        <v>0</v>
      </c>
      <c r="O132" s="23">
        <v>1740932.48</v>
      </c>
      <c r="P132" s="23">
        <v>0</v>
      </c>
      <c r="Q132" s="23">
        <v>419680.84</v>
      </c>
      <c r="R132" s="23">
        <v>0</v>
      </c>
      <c r="S132" s="23">
        <v>0</v>
      </c>
      <c r="T132" s="23">
        <v>0</v>
      </c>
      <c r="U132" s="23">
        <v>0</v>
      </c>
      <c r="V132" s="23">
        <v>0</v>
      </c>
      <c r="W132" s="23">
        <v>0</v>
      </c>
      <c r="X132" s="23">
        <v>29698.57</v>
      </c>
      <c r="Y132" s="23">
        <v>2640.33</v>
      </c>
      <c r="Z132" s="23">
        <v>0</v>
      </c>
      <c r="AA132" s="23">
        <v>5775412.8200000003</v>
      </c>
      <c r="AB132" s="23">
        <v>1486521.42</v>
      </c>
      <c r="AC132" s="42"/>
      <c r="AD132" s="42"/>
      <c r="AE132" s="42"/>
      <c r="AF132" s="42"/>
      <c r="AG132" s="42"/>
      <c r="AH132" s="42"/>
      <c r="AI132" s="42"/>
      <c r="AJ132" s="38"/>
      <c r="AK132" s="38"/>
    </row>
    <row r="133" spans="1:37" ht="13.2" x14ac:dyDescent="0.25">
      <c r="A133" s="42" t="s">
        <v>132</v>
      </c>
      <c r="B133" s="42" t="s">
        <v>519</v>
      </c>
      <c r="C133" s="23">
        <v>75159338.900000006</v>
      </c>
      <c r="D133" s="23">
        <v>66417727.799999997</v>
      </c>
      <c r="E133" s="23">
        <v>39599656.280000001</v>
      </c>
      <c r="F133" s="23">
        <v>4183873.12</v>
      </c>
      <c r="G133" s="23">
        <v>2887648.77</v>
      </c>
      <c r="H133" s="23">
        <v>1266146.6499999999</v>
      </c>
      <c r="I133" s="23">
        <v>4020906.24</v>
      </c>
      <c r="J133" s="23">
        <v>1229889.73</v>
      </c>
      <c r="K133" s="23">
        <v>5618639.3600000003</v>
      </c>
      <c r="L133" s="23">
        <v>4220340.8</v>
      </c>
      <c r="M133" s="23">
        <v>0</v>
      </c>
      <c r="N133" s="23">
        <v>0</v>
      </c>
      <c r="O133" s="23">
        <v>3253388.04</v>
      </c>
      <c r="P133" s="23">
        <v>0</v>
      </c>
      <c r="Q133" s="23">
        <v>137238.81</v>
      </c>
      <c r="R133" s="23">
        <v>0</v>
      </c>
      <c r="S133" s="23">
        <v>0</v>
      </c>
      <c r="T133" s="23">
        <v>49011.65</v>
      </c>
      <c r="U133" s="23">
        <v>503873.7</v>
      </c>
      <c r="V133" s="23">
        <v>0</v>
      </c>
      <c r="W133" s="23">
        <v>0</v>
      </c>
      <c r="X133" s="23">
        <v>141915.12</v>
      </c>
      <c r="Y133" s="23">
        <v>670534.84</v>
      </c>
      <c r="Z133" s="23">
        <v>0</v>
      </c>
      <c r="AA133" s="23">
        <v>7376275.79</v>
      </c>
      <c r="AB133" s="23">
        <v>163144</v>
      </c>
      <c r="AC133" s="42"/>
      <c r="AD133" s="42"/>
      <c r="AE133" s="42"/>
      <c r="AF133" s="42"/>
      <c r="AG133" s="42"/>
      <c r="AH133" s="42"/>
      <c r="AI133" s="42"/>
      <c r="AJ133" s="38"/>
      <c r="AK133" s="38"/>
    </row>
    <row r="134" spans="1:37" ht="13.2" x14ac:dyDescent="0.25">
      <c r="A134" s="42" t="s">
        <v>133</v>
      </c>
      <c r="B134" s="42" t="s">
        <v>520</v>
      </c>
      <c r="C134" s="23">
        <v>13728119.210000001</v>
      </c>
      <c r="D134" s="23">
        <v>12758723.189999999</v>
      </c>
      <c r="E134" s="23">
        <v>6882528.3399999999</v>
      </c>
      <c r="F134" s="23">
        <v>409695.04</v>
      </c>
      <c r="G134" s="23">
        <v>423783.12</v>
      </c>
      <c r="H134" s="23">
        <v>353437.02</v>
      </c>
      <c r="I134" s="23">
        <v>805397.32</v>
      </c>
      <c r="J134" s="23">
        <v>444065.42</v>
      </c>
      <c r="K134" s="23">
        <v>1435109.55</v>
      </c>
      <c r="L134" s="23">
        <v>936560.56</v>
      </c>
      <c r="M134" s="23">
        <v>0</v>
      </c>
      <c r="N134" s="23">
        <v>0</v>
      </c>
      <c r="O134" s="23">
        <v>888254.18</v>
      </c>
      <c r="P134" s="23">
        <v>0</v>
      </c>
      <c r="Q134" s="23">
        <v>179892.64</v>
      </c>
      <c r="R134" s="23">
        <v>0</v>
      </c>
      <c r="S134" s="23">
        <v>0</v>
      </c>
      <c r="T134" s="23">
        <v>0</v>
      </c>
      <c r="U134" s="23">
        <v>0</v>
      </c>
      <c r="V134" s="23">
        <v>0</v>
      </c>
      <c r="W134" s="23">
        <v>0</v>
      </c>
      <c r="X134" s="23">
        <v>0</v>
      </c>
      <c r="Y134" s="23">
        <v>0</v>
      </c>
      <c r="Z134" s="23">
        <v>0</v>
      </c>
      <c r="AA134" s="23">
        <v>969396.02</v>
      </c>
      <c r="AB134" s="23">
        <v>1010665.97</v>
      </c>
      <c r="AC134" s="42"/>
      <c r="AD134" s="42"/>
      <c r="AE134" s="42"/>
      <c r="AF134" s="42"/>
      <c r="AG134" s="42"/>
      <c r="AH134" s="42"/>
      <c r="AI134" s="42"/>
      <c r="AJ134" s="38"/>
      <c r="AK134" s="38"/>
    </row>
    <row r="135" spans="1:37" ht="13.2" x14ac:dyDescent="0.25">
      <c r="A135" s="42" t="s">
        <v>134</v>
      </c>
      <c r="B135" s="42" t="s">
        <v>521</v>
      </c>
      <c r="C135" s="23">
        <v>36046390.859999999</v>
      </c>
      <c r="D135" s="23">
        <v>35221248.509999998</v>
      </c>
      <c r="E135" s="23">
        <v>18004060.120000001</v>
      </c>
      <c r="F135" s="23">
        <v>2015758.32</v>
      </c>
      <c r="G135" s="23">
        <v>2771018.62</v>
      </c>
      <c r="H135" s="23">
        <v>722391.69</v>
      </c>
      <c r="I135" s="23">
        <v>2127459.88</v>
      </c>
      <c r="J135" s="23">
        <v>2529795.81</v>
      </c>
      <c r="K135" s="23">
        <v>3138096.34</v>
      </c>
      <c r="L135" s="23">
        <v>1279199.4099999999</v>
      </c>
      <c r="M135" s="23">
        <v>0</v>
      </c>
      <c r="N135" s="23">
        <v>0</v>
      </c>
      <c r="O135" s="23">
        <v>2069914.04</v>
      </c>
      <c r="P135" s="23">
        <v>0</v>
      </c>
      <c r="Q135" s="23">
        <v>563554.28</v>
      </c>
      <c r="R135" s="23">
        <v>0</v>
      </c>
      <c r="S135" s="23">
        <v>0</v>
      </c>
      <c r="T135" s="23">
        <v>3250</v>
      </c>
      <c r="U135" s="23">
        <v>0</v>
      </c>
      <c r="V135" s="23">
        <v>0</v>
      </c>
      <c r="W135" s="23">
        <v>0</v>
      </c>
      <c r="X135" s="23">
        <v>0</v>
      </c>
      <c r="Y135" s="23">
        <v>0</v>
      </c>
      <c r="Z135" s="23">
        <v>0</v>
      </c>
      <c r="AA135" s="23">
        <v>821892.35</v>
      </c>
      <c r="AB135" s="23">
        <v>1499063.86</v>
      </c>
      <c r="AC135" s="42"/>
      <c r="AD135" s="42"/>
      <c r="AE135" s="42"/>
      <c r="AF135" s="42"/>
      <c r="AG135" s="42"/>
      <c r="AH135" s="42"/>
      <c r="AI135" s="42"/>
      <c r="AJ135" s="38"/>
      <c r="AK135" s="38"/>
    </row>
    <row r="136" spans="1:37" ht="13.2" x14ac:dyDescent="0.25">
      <c r="A136" s="42" t="s">
        <v>135</v>
      </c>
      <c r="B136" s="42" t="s">
        <v>522</v>
      </c>
      <c r="C136" s="23">
        <v>8725848.2400000002</v>
      </c>
      <c r="D136" s="23">
        <v>8429931.6400000006</v>
      </c>
      <c r="E136" s="23">
        <v>4676370.3499999996</v>
      </c>
      <c r="F136" s="23">
        <v>215638.65</v>
      </c>
      <c r="G136" s="23">
        <v>541568.79</v>
      </c>
      <c r="H136" s="23">
        <v>304039.96000000002</v>
      </c>
      <c r="I136" s="23">
        <v>264578.88</v>
      </c>
      <c r="J136" s="23">
        <v>113844</v>
      </c>
      <c r="K136" s="23">
        <v>652953.66</v>
      </c>
      <c r="L136" s="23">
        <v>665666.87</v>
      </c>
      <c r="M136" s="23">
        <v>0</v>
      </c>
      <c r="N136" s="23">
        <v>0</v>
      </c>
      <c r="O136" s="23">
        <v>685973.22</v>
      </c>
      <c r="P136" s="23">
        <v>0</v>
      </c>
      <c r="Q136" s="23">
        <v>309297.26</v>
      </c>
      <c r="R136" s="23">
        <v>0</v>
      </c>
      <c r="S136" s="23">
        <v>0</v>
      </c>
      <c r="T136" s="23">
        <v>0</v>
      </c>
      <c r="U136" s="23">
        <v>935</v>
      </c>
      <c r="V136" s="23">
        <v>0</v>
      </c>
      <c r="W136" s="23">
        <v>0</v>
      </c>
      <c r="X136" s="23">
        <v>0</v>
      </c>
      <c r="Y136" s="23">
        <v>0</v>
      </c>
      <c r="Z136" s="23">
        <v>0</v>
      </c>
      <c r="AA136" s="23">
        <v>294981.59999999998</v>
      </c>
      <c r="AB136" s="23">
        <v>15776.7</v>
      </c>
      <c r="AC136" s="42"/>
      <c r="AD136" s="42"/>
      <c r="AE136" s="42"/>
      <c r="AF136" s="42"/>
      <c r="AG136" s="42"/>
      <c r="AH136" s="42"/>
      <c r="AI136" s="42"/>
      <c r="AJ136" s="38"/>
      <c r="AK136" s="38"/>
    </row>
    <row r="137" spans="1:37" ht="13.2" x14ac:dyDescent="0.25">
      <c r="A137" s="42" t="s">
        <v>136</v>
      </c>
      <c r="B137" s="42" t="s">
        <v>523</v>
      </c>
      <c r="C137" s="23">
        <v>24971063.969999999</v>
      </c>
      <c r="D137" s="23">
        <v>24100415.219999999</v>
      </c>
      <c r="E137" s="23">
        <v>13769070.789999999</v>
      </c>
      <c r="F137" s="23">
        <v>691394.57</v>
      </c>
      <c r="G137" s="23">
        <v>1208440.3799999999</v>
      </c>
      <c r="H137" s="23">
        <v>828859.22</v>
      </c>
      <c r="I137" s="23">
        <v>1748428.44</v>
      </c>
      <c r="J137" s="23">
        <v>652998.77</v>
      </c>
      <c r="K137" s="23">
        <v>2392845.52</v>
      </c>
      <c r="L137" s="23">
        <v>822455.38</v>
      </c>
      <c r="M137" s="23">
        <v>0</v>
      </c>
      <c r="N137" s="23">
        <v>0</v>
      </c>
      <c r="O137" s="23">
        <v>1543285.66</v>
      </c>
      <c r="P137" s="23">
        <v>0</v>
      </c>
      <c r="Q137" s="23">
        <v>442636.49</v>
      </c>
      <c r="R137" s="23">
        <v>0</v>
      </c>
      <c r="S137" s="23">
        <v>0</v>
      </c>
      <c r="T137" s="23">
        <v>0</v>
      </c>
      <c r="U137" s="23">
        <v>0</v>
      </c>
      <c r="V137" s="23">
        <v>0</v>
      </c>
      <c r="W137" s="23">
        <v>0</v>
      </c>
      <c r="X137" s="23">
        <v>0</v>
      </c>
      <c r="Y137" s="23">
        <v>0</v>
      </c>
      <c r="Z137" s="23">
        <v>0</v>
      </c>
      <c r="AA137" s="23">
        <v>870648.75</v>
      </c>
      <c r="AB137" s="23">
        <v>1590040.09</v>
      </c>
      <c r="AC137" s="42"/>
      <c r="AD137" s="42"/>
      <c r="AE137" s="42"/>
      <c r="AF137" s="42"/>
      <c r="AG137" s="42"/>
      <c r="AH137" s="42"/>
      <c r="AI137" s="42"/>
      <c r="AJ137" s="38"/>
      <c r="AK137" s="38"/>
    </row>
    <row r="138" spans="1:37" ht="13.2" x14ac:dyDescent="0.25">
      <c r="A138" s="42" t="s">
        <v>137</v>
      </c>
      <c r="B138" s="42" t="s">
        <v>524</v>
      </c>
      <c r="C138" s="23">
        <v>6364212.2400000002</v>
      </c>
      <c r="D138" s="23">
        <v>6040795.9800000004</v>
      </c>
      <c r="E138" s="23">
        <v>3579577.14</v>
      </c>
      <c r="F138" s="23">
        <v>252960.13</v>
      </c>
      <c r="G138" s="23">
        <v>428364.41</v>
      </c>
      <c r="H138" s="23">
        <v>241703.9</v>
      </c>
      <c r="I138" s="23">
        <v>312864.09999999998</v>
      </c>
      <c r="J138" s="23">
        <v>136340.12</v>
      </c>
      <c r="K138" s="23">
        <v>515871.07</v>
      </c>
      <c r="L138" s="23">
        <v>206428.21</v>
      </c>
      <c r="M138" s="23">
        <v>0</v>
      </c>
      <c r="N138" s="23">
        <v>0</v>
      </c>
      <c r="O138" s="23">
        <v>282060.07</v>
      </c>
      <c r="P138" s="23">
        <v>0</v>
      </c>
      <c r="Q138" s="23">
        <v>84626.83</v>
      </c>
      <c r="R138" s="23">
        <v>0</v>
      </c>
      <c r="S138" s="23">
        <v>0</v>
      </c>
      <c r="T138" s="23">
        <v>0</v>
      </c>
      <c r="U138" s="23">
        <v>0</v>
      </c>
      <c r="V138" s="23">
        <v>0</v>
      </c>
      <c r="W138" s="23">
        <v>0</v>
      </c>
      <c r="X138" s="23">
        <v>0</v>
      </c>
      <c r="Y138" s="23">
        <v>0</v>
      </c>
      <c r="Z138" s="23">
        <v>0</v>
      </c>
      <c r="AA138" s="23">
        <v>323416.26</v>
      </c>
      <c r="AB138" s="23">
        <v>25094.86</v>
      </c>
      <c r="AC138" s="42"/>
      <c r="AD138" s="42"/>
      <c r="AE138" s="42"/>
      <c r="AF138" s="42"/>
      <c r="AG138" s="42"/>
      <c r="AH138" s="42"/>
      <c r="AI138" s="42"/>
      <c r="AJ138" s="38"/>
      <c r="AK138" s="38"/>
    </row>
    <row r="139" spans="1:37" ht="13.2" x14ac:dyDescent="0.25">
      <c r="A139" s="42" t="s">
        <v>138</v>
      </c>
      <c r="B139" s="42" t="s">
        <v>525</v>
      </c>
      <c r="C139" s="23">
        <v>5669798.3200000003</v>
      </c>
      <c r="D139" s="23">
        <v>5440647.1799999997</v>
      </c>
      <c r="E139" s="23">
        <v>3027452.44</v>
      </c>
      <c r="F139" s="23">
        <v>137877.62</v>
      </c>
      <c r="G139" s="23">
        <v>308736.34000000003</v>
      </c>
      <c r="H139" s="23">
        <v>223394.3</v>
      </c>
      <c r="I139" s="23">
        <v>272495.18</v>
      </c>
      <c r="J139" s="23">
        <v>94360.72</v>
      </c>
      <c r="K139" s="23">
        <v>655633.02</v>
      </c>
      <c r="L139" s="23">
        <v>192495.52</v>
      </c>
      <c r="M139" s="23">
        <v>0</v>
      </c>
      <c r="N139" s="23">
        <v>0</v>
      </c>
      <c r="O139" s="23">
        <v>421306.98</v>
      </c>
      <c r="P139" s="23">
        <v>0</v>
      </c>
      <c r="Q139" s="23">
        <v>106895.06</v>
      </c>
      <c r="R139" s="23">
        <v>0</v>
      </c>
      <c r="S139" s="23">
        <v>0</v>
      </c>
      <c r="T139" s="23">
        <v>0</v>
      </c>
      <c r="U139" s="23">
        <v>0</v>
      </c>
      <c r="V139" s="23">
        <v>0</v>
      </c>
      <c r="W139" s="23">
        <v>0</v>
      </c>
      <c r="X139" s="23">
        <v>0</v>
      </c>
      <c r="Y139" s="23">
        <v>24907.56</v>
      </c>
      <c r="Z139" s="23">
        <v>0</v>
      </c>
      <c r="AA139" s="23">
        <v>204243.58</v>
      </c>
      <c r="AB139" s="23">
        <v>10678</v>
      </c>
      <c r="AC139" s="42"/>
      <c r="AD139" s="42"/>
      <c r="AE139" s="42"/>
      <c r="AF139" s="42"/>
      <c r="AG139" s="42"/>
      <c r="AH139" s="42"/>
      <c r="AI139" s="42"/>
      <c r="AJ139" s="38"/>
      <c r="AK139" s="38"/>
    </row>
    <row r="140" spans="1:37" ht="13.2" x14ac:dyDescent="0.25">
      <c r="A140" s="42" t="s">
        <v>139</v>
      </c>
      <c r="B140" s="42" t="s">
        <v>526</v>
      </c>
      <c r="C140" s="23">
        <v>20570333.07</v>
      </c>
      <c r="D140" s="23">
        <v>18352941.510000002</v>
      </c>
      <c r="E140" s="23">
        <v>9895684.4600000009</v>
      </c>
      <c r="F140" s="23">
        <v>999456.05</v>
      </c>
      <c r="G140" s="23">
        <v>828701.02</v>
      </c>
      <c r="H140" s="23">
        <v>572688.67000000004</v>
      </c>
      <c r="I140" s="23">
        <v>757696.66</v>
      </c>
      <c r="J140" s="23">
        <v>465538.24</v>
      </c>
      <c r="K140" s="23">
        <v>1921148.58</v>
      </c>
      <c r="L140" s="23">
        <v>1344047.56</v>
      </c>
      <c r="M140" s="23">
        <v>0</v>
      </c>
      <c r="N140" s="23">
        <v>0</v>
      </c>
      <c r="O140" s="23">
        <v>1264279.03</v>
      </c>
      <c r="P140" s="23">
        <v>0</v>
      </c>
      <c r="Q140" s="23">
        <v>303701.24</v>
      </c>
      <c r="R140" s="23">
        <v>0</v>
      </c>
      <c r="S140" s="23">
        <v>0</v>
      </c>
      <c r="T140" s="23">
        <v>0</v>
      </c>
      <c r="U140" s="23">
        <v>0</v>
      </c>
      <c r="V140" s="23">
        <v>0</v>
      </c>
      <c r="W140" s="23">
        <v>0</v>
      </c>
      <c r="X140" s="23">
        <v>0</v>
      </c>
      <c r="Y140" s="23">
        <v>0</v>
      </c>
      <c r="Z140" s="23">
        <v>0</v>
      </c>
      <c r="AA140" s="23">
        <v>2217391.56</v>
      </c>
      <c r="AB140" s="23">
        <v>231293.85</v>
      </c>
      <c r="AC140" s="42"/>
      <c r="AD140" s="42"/>
      <c r="AE140" s="42"/>
      <c r="AF140" s="42"/>
      <c r="AG140" s="42"/>
      <c r="AH140" s="42"/>
      <c r="AI140" s="42"/>
      <c r="AJ140" s="38"/>
      <c r="AK140" s="38"/>
    </row>
    <row r="141" spans="1:37" ht="13.2" x14ac:dyDescent="0.25">
      <c r="A141" s="42" t="s">
        <v>140</v>
      </c>
      <c r="B141" s="42" t="s">
        <v>527</v>
      </c>
      <c r="C141" s="23">
        <v>34834608.990000002</v>
      </c>
      <c r="D141" s="23">
        <v>33573280.140000001</v>
      </c>
      <c r="E141" s="23">
        <v>19534136.789999999</v>
      </c>
      <c r="F141" s="23">
        <v>1147004.8</v>
      </c>
      <c r="G141" s="23">
        <v>1248656.31</v>
      </c>
      <c r="H141" s="23">
        <v>504514.34</v>
      </c>
      <c r="I141" s="23">
        <v>1578153.96</v>
      </c>
      <c r="J141" s="23">
        <v>656047.06000000006</v>
      </c>
      <c r="K141" s="23">
        <v>3090673.9</v>
      </c>
      <c r="L141" s="23">
        <v>3043088.89</v>
      </c>
      <c r="M141" s="23">
        <v>0</v>
      </c>
      <c r="N141" s="23">
        <v>0</v>
      </c>
      <c r="O141" s="23">
        <v>2114992.35</v>
      </c>
      <c r="P141" s="23">
        <v>0</v>
      </c>
      <c r="Q141" s="23">
        <v>656011.74</v>
      </c>
      <c r="R141" s="23">
        <v>0</v>
      </c>
      <c r="S141" s="23">
        <v>0</v>
      </c>
      <c r="T141" s="23">
        <v>0</v>
      </c>
      <c r="U141" s="23">
        <v>5041.41</v>
      </c>
      <c r="V141" s="23">
        <v>0</v>
      </c>
      <c r="W141" s="23">
        <v>0</v>
      </c>
      <c r="X141" s="23">
        <v>0</v>
      </c>
      <c r="Y141" s="23">
        <v>0</v>
      </c>
      <c r="Z141" s="23">
        <v>0</v>
      </c>
      <c r="AA141" s="23">
        <v>1256287.44</v>
      </c>
      <c r="AB141" s="23">
        <v>243929.49</v>
      </c>
      <c r="AC141" s="42"/>
      <c r="AD141" s="42"/>
      <c r="AE141" s="42"/>
      <c r="AF141" s="42"/>
      <c r="AG141" s="42"/>
      <c r="AH141" s="42"/>
      <c r="AI141" s="42"/>
      <c r="AJ141" s="38"/>
      <c r="AK141" s="38"/>
    </row>
    <row r="142" spans="1:37" ht="13.2" x14ac:dyDescent="0.25">
      <c r="A142" s="42" t="s">
        <v>141</v>
      </c>
      <c r="B142" s="42" t="s">
        <v>528</v>
      </c>
      <c r="C142" s="23">
        <v>78604489.739999995</v>
      </c>
      <c r="D142" s="23">
        <v>75399741.650000006</v>
      </c>
      <c r="E142" s="23">
        <v>41488957.049999997</v>
      </c>
      <c r="F142" s="23">
        <v>2307179.42</v>
      </c>
      <c r="G142" s="23">
        <v>4857780.95</v>
      </c>
      <c r="H142" s="23">
        <v>2315991.09</v>
      </c>
      <c r="I142" s="23">
        <v>3114158.44</v>
      </c>
      <c r="J142" s="23">
        <v>1099547.98</v>
      </c>
      <c r="K142" s="23">
        <v>8963257.5299999993</v>
      </c>
      <c r="L142" s="23">
        <v>5165927.21</v>
      </c>
      <c r="M142" s="23">
        <v>0</v>
      </c>
      <c r="N142" s="23">
        <v>0</v>
      </c>
      <c r="O142" s="23">
        <v>4143099.5</v>
      </c>
      <c r="P142" s="23">
        <v>0</v>
      </c>
      <c r="Q142" s="23">
        <v>1943842.48</v>
      </c>
      <c r="R142" s="23">
        <v>0</v>
      </c>
      <c r="S142" s="23">
        <v>0</v>
      </c>
      <c r="T142" s="23">
        <v>0</v>
      </c>
      <c r="U142" s="23">
        <v>-8455</v>
      </c>
      <c r="V142" s="23">
        <v>0</v>
      </c>
      <c r="W142" s="23">
        <v>0</v>
      </c>
      <c r="X142" s="23">
        <v>4980</v>
      </c>
      <c r="Y142" s="23">
        <v>5513</v>
      </c>
      <c r="Z142" s="23">
        <v>0</v>
      </c>
      <c r="AA142" s="23">
        <v>3202710.09</v>
      </c>
      <c r="AB142" s="23">
        <v>901669.71</v>
      </c>
      <c r="AC142" s="42"/>
      <c r="AD142" s="42"/>
      <c r="AE142" s="42"/>
      <c r="AF142" s="42"/>
      <c r="AG142" s="42"/>
      <c r="AH142" s="42"/>
      <c r="AI142" s="42"/>
      <c r="AJ142" s="38"/>
      <c r="AK142" s="38"/>
    </row>
    <row r="143" spans="1:37" ht="13.2" x14ac:dyDescent="0.25">
      <c r="A143" s="42" t="s">
        <v>142</v>
      </c>
      <c r="B143" s="42" t="s">
        <v>529</v>
      </c>
      <c r="C143" s="23">
        <v>10229304.210000001</v>
      </c>
      <c r="D143" s="23">
        <v>9799696.9900000002</v>
      </c>
      <c r="E143" s="23">
        <v>5708948.5700000003</v>
      </c>
      <c r="F143" s="23">
        <v>316189.78000000003</v>
      </c>
      <c r="G143" s="23">
        <v>482290.49</v>
      </c>
      <c r="H143" s="23">
        <v>550310.26</v>
      </c>
      <c r="I143" s="23">
        <v>399559.63</v>
      </c>
      <c r="J143" s="23">
        <v>125102.01</v>
      </c>
      <c r="K143" s="23">
        <v>1106551.57</v>
      </c>
      <c r="L143" s="23">
        <v>448432.02</v>
      </c>
      <c r="M143" s="23">
        <v>0</v>
      </c>
      <c r="N143" s="23">
        <v>0</v>
      </c>
      <c r="O143" s="23">
        <v>567894.41</v>
      </c>
      <c r="P143" s="23">
        <v>0</v>
      </c>
      <c r="Q143" s="23">
        <v>94418.25</v>
      </c>
      <c r="R143" s="23">
        <v>0</v>
      </c>
      <c r="S143" s="23">
        <v>0</v>
      </c>
      <c r="T143" s="23">
        <v>0</v>
      </c>
      <c r="U143" s="23">
        <v>0</v>
      </c>
      <c r="V143" s="23">
        <v>0</v>
      </c>
      <c r="W143" s="23">
        <v>0</v>
      </c>
      <c r="X143" s="23">
        <v>0</v>
      </c>
      <c r="Y143" s="23">
        <v>885.5</v>
      </c>
      <c r="Z143" s="23">
        <v>0</v>
      </c>
      <c r="AA143" s="23">
        <v>428721.72</v>
      </c>
      <c r="AB143" s="23">
        <v>18914</v>
      </c>
      <c r="AC143" s="42"/>
      <c r="AD143" s="42"/>
      <c r="AE143" s="42"/>
      <c r="AF143" s="42"/>
      <c r="AG143" s="42"/>
      <c r="AH143" s="42"/>
      <c r="AI143" s="42"/>
      <c r="AJ143" s="38"/>
      <c r="AK143" s="38"/>
    </row>
    <row r="144" spans="1:37" ht="13.2" x14ac:dyDescent="0.25">
      <c r="A144" s="42" t="s">
        <v>143</v>
      </c>
      <c r="B144" s="42" t="s">
        <v>530</v>
      </c>
      <c r="C144" s="23">
        <v>4462500.8</v>
      </c>
      <c r="D144" s="23">
        <v>4272826.88</v>
      </c>
      <c r="E144" s="23">
        <v>2340006.52</v>
      </c>
      <c r="F144" s="23">
        <v>195035.72</v>
      </c>
      <c r="G144" s="23">
        <v>268762.88</v>
      </c>
      <c r="H144" s="23">
        <v>253903.74</v>
      </c>
      <c r="I144" s="23">
        <v>155956.03</v>
      </c>
      <c r="J144" s="23">
        <v>47437.43</v>
      </c>
      <c r="K144" s="23">
        <v>520755.77</v>
      </c>
      <c r="L144" s="23">
        <v>65324.68</v>
      </c>
      <c r="M144" s="23">
        <v>0</v>
      </c>
      <c r="N144" s="23">
        <v>0</v>
      </c>
      <c r="O144" s="23">
        <v>352780.11</v>
      </c>
      <c r="P144" s="23">
        <v>0</v>
      </c>
      <c r="Q144" s="23">
        <v>72864</v>
      </c>
      <c r="R144" s="23">
        <v>0</v>
      </c>
      <c r="S144" s="23">
        <v>0</v>
      </c>
      <c r="T144" s="23">
        <v>0</v>
      </c>
      <c r="U144" s="23">
        <v>0</v>
      </c>
      <c r="V144" s="23">
        <v>0</v>
      </c>
      <c r="W144" s="23">
        <v>0</v>
      </c>
      <c r="X144" s="23">
        <v>0</v>
      </c>
      <c r="Y144" s="23">
        <v>0</v>
      </c>
      <c r="Z144" s="23">
        <v>0</v>
      </c>
      <c r="AA144" s="23">
        <v>189673.92</v>
      </c>
      <c r="AB144" s="23">
        <v>68652</v>
      </c>
      <c r="AC144" s="42"/>
      <c r="AD144" s="42"/>
      <c r="AE144" s="42"/>
      <c r="AF144" s="42"/>
      <c r="AG144" s="42"/>
      <c r="AH144" s="42"/>
      <c r="AI144" s="42"/>
      <c r="AJ144" s="38"/>
      <c r="AK144" s="38"/>
    </row>
    <row r="145" spans="1:37" ht="13.2" x14ac:dyDescent="0.25">
      <c r="A145" s="42" t="s">
        <v>144</v>
      </c>
      <c r="B145" s="42" t="s">
        <v>531</v>
      </c>
      <c r="C145" s="23">
        <v>18520628.809999999</v>
      </c>
      <c r="D145" s="23">
        <v>17819726.010000002</v>
      </c>
      <c r="E145" s="23">
        <v>10474051.300000001</v>
      </c>
      <c r="F145" s="23">
        <v>437338.54</v>
      </c>
      <c r="G145" s="23">
        <v>950582.86</v>
      </c>
      <c r="H145" s="23">
        <v>922864.8</v>
      </c>
      <c r="I145" s="23">
        <v>942868.99</v>
      </c>
      <c r="J145" s="23">
        <v>97756.37</v>
      </c>
      <c r="K145" s="23">
        <v>1542494.62</v>
      </c>
      <c r="L145" s="23">
        <v>1041642.53</v>
      </c>
      <c r="M145" s="23">
        <v>0</v>
      </c>
      <c r="N145" s="23">
        <v>0</v>
      </c>
      <c r="O145" s="23">
        <v>1117012.45</v>
      </c>
      <c r="P145" s="23">
        <v>0</v>
      </c>
      <c r="Q145" s="23">
        <v>288113.55</v>
      </c>
      <c r="R145" s="23">
        <v>5000</v>
      </c>
      <c r="S145" s="23">
        <v>0</v>
      </c>
      <c r="T145" s="23">
        <v>0</v>
      </c>
      <c r="U145" s="23">
        <v>0</v>
      </c>
      <c r="V145" s="23">
        <v>0</v>
      </c>
      <c r="W145" s="23">
        <v>0</v>
      </c>
      <c r="X145" s="23">
        <v>0</v>
      </c>
      <c r="Y145" s="23">
        <v>0</v>
      </c>
      <c r="Z145" s="23">
        <v>0</v>
      </c>
      <c r="AA145" s="23">
        <v>700902.8</v>
      </c>
      <c r="AB145" s="23">
        <v>89508</v>
      </c>
      <c r="AC145" s="42"/>
      <c r="AD145" s="42"/>
      <c r="AE145" s="42"/>
      <c r="AF145" s="42"/>
      <c r="AG145" s="42"/>
      <c r="AH145" s="42"/>
      <c r="AI145" s="42"/>
      <c r="AJ145" s="38"/>
      <c r="AK145" s="38"/>
    </row>
    <row r="146" spans="1:37" ht="13.2" x14ac:dyDescent="0.25">
      <c r="A146" s="42" t="s">
        <v>145</v>
      </c>
      <c r="B146" s="42" t="s">
        <v>532</v>
      </c>
      <c r="C146" s="23">
        <v>3288663.99</v>
      </c>
      <c r="D146" s="23">
        <v>3146407.54</v>
      </c>
      <c r="E146" s="23">
        <v>1847718.35</v>
      </c>
      <c r="F146" s="23">
        <v>283.92</v>
      </c>
      <c r="G146" s="23">
        <v>111735</v>
      </c>
      <c r="H146" s="23">
        <v>285254.78999999998</v>
      </c>
      <c r="I146" s="23">
        <v>130094.84</v>
      </c>
      <c r="J146" s="23">
        <v>141293.73000000001</v>
      </c>
      <c r="K146" s="23">
        <v>298729.59000000003</v>
      </c>
      <c r="L146" s="23">
        <v>93895.61</v>
      </c>
      <c r="M146" s="23">
        <v>0</v>
      </c>
      <c r="N146" s="23">
        <v>0</v>
      </c>
      <c r="O146" s="23">
        <v>185748.5</v>
      </c>
      <c r="P146" s="23">
        <v>0</v>
      </c>
      <c r="Q146" s="23">
        <v>51653.21</v>
      </c>
      <c r="R146" s="23">
        <v>0</v>
      </c>
      <c r="S146" s="23">
        <v>0</v>
      </c>
      <c r="T146" s="23">
        <v>0</v>
      </c>
      <c r="U146" s="23">
        <v>413</v>
      </c>
      <c r="V146" s="23">
        <v>0</v>
      </c>
      <c r="W146" s="23">
        <v>0</v>
      </c>
      <c r="X146" s="23">
        <v>0</v>
      </c>
      <c r="Y146" s="23">
        <v>0</v>
      </c>
      <c r="Z146" s="23">
        <v>0</v>
      </c>
      <c r="AA146" s="23">
        <v>141843.45000000001</v>
      </c>
      <c r="AB146" s="23">
        <v>5000</v>
      </c>
      <c r="AC146" s="42"/>
      <c r="AD146" s="42"/>
      <c r="AE146" s="42"/>
      <c r="AF146" s="42"/>
      <c r="AG146" s="42"/>
      <c r="AH146" s="42"/>
      <c r="AI146" s="42"/>
      <c r="AJ146" s="38"/>
      <c r="AK146" s="38"/>
    </row>
    <row r="147" spans="1:37" ht="13.2" x14ac:dyDescent="0.25">
      <c r="A147" s="42" t="s">
        <v>146</v>
      </c>
      <c r="B147" s="42" t="s">
        <v>533</v>
      </c>
      <c r="C147" s="23">
        <v>54853875.75</v>
      </c>
      <c r="D147" s="23">
        <v>51544169.07</v>
      </c>
      <c r="E147" s="23">
        <v>29688790.420000002</v>
      </c>
      <c r="F147" s="23">
        <v>2291012.27</v>
      </c>
      <c r="G147" s="23">
        <v>2770757.59</v>
      </c>
      <c r="H147" s="23">
        <v>1452556.47</v>
      </c>
      <c r="I147" s="23">
        <v>2057883.69</v>
      </c>
      <c r="J147" s="23">
        <v>439163.75</v>
      </c>
      <c r="K147" s="23">
        <v>5298242.43</v>
      </c>
      <c r="L147" s="23">
        <v>3044861.37</v>
      </c>
      <c r="M147" s="23">
        <v>183362.8</v>
      </c>
      <c r="N147" s="23">
        <v>0</v>
      </c>
      <c r="O147" s="23">
        <v>3478362.34</v>
      </c>
      <c r="P147" s="23">
        <v>0</v>
      </c>
      <c r="Q147" s="23">
        <v>839175.94</v>
      </c>
      <c r="R147" s="23">
        <v>0</v>
      </c>
      <c r="S147" s="23">
        <v>0</v>
      </c>
      <c r="T147" s="23">
        <v>16250</v>
      </c>
      <c r="U147" s="23">
        <v>0</v>
      </c>
      <c r="V147" s="23">
        <v>0</v>
      </c>
      <c r="W147" s="23">
        <v>0</v>
      </c>
      <c r="X147" s="23">
        <v>0</v>
      </c>
      <c r="Y147" s="23">
        <v>182424.13</v>
      </c>
      <c r="Z147" s="23">
        <v>0</v>
      </c>
      <c r="AA147" s="23">
        <v>3111032.55</v>
      </c>
      <c r="AB147" s="23">
        <v>3247002.84</v>
      </c>
      <c r="AC147" s="42"/>
      <c r="AD147" s="42"/>
      <c r="AE147" s="42"/>
      <c r="AF147" s="42"/>
      <c r="AG147" s="42"/>
      <c r="AH147" s="42"/>
      <c r="AI147" s="42"/>
      <c r="AJ147" s="38"/>
      <c r="AK147" s="38"/>
    </row>
    <row r="148" spans="1:37" ht="13.2" x14ac:dyDescent="0.25">
      <c r="A148" s="42" t="s">
        <v>147</v>
      </c>
      <c r="B148" s="42" t="s">
        <v>534</v>
      </c>
      <c r="C148" s="23">
        <v>7050476.54</v>
      </c>
      <c r="D148" s="23">
        <v>6680774.0700000003</v>
      </c>
      <c r="E148" s="23">
        <v>3967161.83</v>
      </c>
      <c r="F148" s="23">
        <v>138736.54999999999</v>
      </c>
      <c r="G148" s="23">
        <v>427605.76000000001</v>
      </c>
      <c r="H148" s="23">
        <v>396654.64</v>
      </c>
      <c r="I148" s="23">
        <v>380726.64</v>
      </c>
      <c r="J148" s="23">
        <v>121600.93</v>
      </c>
      <c r="K148" s="23">
        <v>575329.07999999996</v>
      </c>
      <c r="L148" s="23">
        <v>275488.03000000003</v>
      </c>
      <c r="M148" s="23">
        <v>0</v>
      </c>
      <c r="N148" s="23">
        <v>0</v>
      </c>
      <c r="O148" s="23">
        <v>341868.54</v>
      </c>
      <c r="P148" s="23">
        <v>0</v>
      </c>
      <c r="Q148" s="23">
        <v>55602.07</v>
      </c>
      <c r="R148" s="23">
        <v>0</v>
      </c>
      <c r="S148" s="23">
        <v>0</v>
      </c>
      <c r="T148" s="23">
        <v>35014</v>
      </c>
      <c r="U148" s="23">
        <v>14927.88</v>
      </c>
      <c r="V148" s="23">
        <v>0</v>
      </c>
      <c r="W148" s="23">
        <v>0</v>
      </c>
      <c r="X148" s="23">
        <v>0</v>
      </c>
      <c r="Y148" s="23">
        <v>0</v>
      </c>
      <c r="Z148" s="23">
        <v>0</v>
      </c>
      <c r="AA148" s="23">
        <v>319760.59000000003</v>
      </c>
      <c r="AB148" s="23">
        <v>60616</v>
      </c>
      <c r="AC148" s="42"/>
      <c r="AD148" s="42"/>
      <c r="AE148" s="42"/>
      <c r="AF148" s="42"/>
      <c r="AG148" s="42"/>
      <c r="AH148" s="42"/>
      <c r="AI148" s="42"/>
      <c r="AJ148" s="38"/>
      <c r="AK148" s="38"/>
    </row>
    <row r="149" spans="1:37" ht="13.2" x14ac:dyDescent="0.25">
      <c r="A149" s="42" t="s">
        <v>148</v>
      </c>
      <c r="B149" s="42" t="s">
        <v>535</v>
      </c>
      <c r="C149" s="23">
        <v>3478135.12</v>
      </c>
      <c r="D149" s="23">
        <v>3332341.08</v>
      </c>
      <c r="E149" s="23">
        <v>1882155.88</v>
      </c>
      <c r="F149" s="23">
        <v>96039</v>
      </c>
      <c r="G149" s="23">
        <v>245970.03</v>
      </c>
      <c r="H149" s="23">
        <v>261155.88</v>
      </c>
      <c r="I149" s="23">
        <v>94498.99</v>
      </c>
      <c r="J149" s="23">
        <v>21665.22</v>
      </c>
      <c r="K149" s="23">
        <v>244188.67</v>
      </c>
      <c r="L149" s="23">
        <v>153366.07999999999</v>
      </c>
      <c r="M149" s="23">
        <v>0</v>
      </c>
      <c r="N149" s="23">
        <v>0</v>
      </c>
      <c r="O149" s="23">
        <v>209288.06</v>
      </c>
      <c r="P149" s="23">
        <v>0</v>
      </c>
      <c r="Q149" s="23">
        <v>124013.27</v>
      </c>
      <c r="R149" s="23">
        <v>0</v>
      </c>
      <c r="S149" s="23">
        <v>0</v>
      </c>
      <c r="T149" s="23">
        <v>0</v>
      </c>
      <c r="U149" s="23">
        <v>0</v>
      </c>
      <c r="V149" s="23">
        <v>0</v>
      </c>
      <c r="W149" s="23">
        <v>0</v>
      </c>
      <c r="X149" s="23">
        <v>0</v>
      </c>
      <c r="Y149" s="23">
        <v>0</v>
      </c>
      <c r="Z149" s="23">
        <v>0</v>
      </c>
      <c r="AA149" s="23">
        <v>145794.04</v>
      </c>
      <c r="AB149" s="23">
        <v>15568</v>
      </c>
      <c r="AC149" s="42"/>
      <c r="AD149" s="42"/>
      <c r="AE149" s="42"/>
      <c r="AF149" s="42"/>
      <c r="AG149" s="42"/>
      <c r="AH149" s="42"/>
      <c r="AI149" s="42"/>
      <c r="AJ149" s="38"/>
      <c r="AK149" s="38"/>
    </row>
    <row r="150" spans="1:37" ht="13.2" x14ac:dyDescent="0.25">
      <c r="A150" s="42" t="s">
        <v>149</v>
      </c>
      <c r="B150" s="42" t="s">
        <v>536</v>
      </c>
      <c r="C150" s="23">
        <v>21412678.77</v>
      </c>
      <c r="D150" s="23">
        <v>20610185.969999999</v>
      </c>
      <c r="E150" s="23">
        <v>12271362.01</v>
      </c>
      <c r="F150" s="23">
        <v>958065.07</v>
      </c>
      <c r="G150" s="23">
        <v>826046.77</v>
      </c>
      <c r="H150" s="23">
        <v>419250.02</v>
      </c>
      <c r="I150" s="23">
        <v>865906.85</v>
      </c>
      <c r="J150" s="23">
        <v>116313</v>
      </c>
      <c r="K150" s="23">
        <v>1812930.63</v>
      </c>
      <c r="L150" s="23">
        <v>1633584.6</v>
      </c>
      <c r="M150" s="23">
        <v>0</v>
      </c>
      <c r="N150" s="23">
        <v>0</v>
      </c>
      <c r="O150" s="23">
        <v>1376124.37</v>
      </c>
      <c r="P150" s="23">
        <v>0</v>
      </c>
      <c r="Q150" s="23">
        <v>330602.65000000002</v>
      </c>
      <c r="R150" s="23">
        <v>0</v>
      </c>
      <c r="S150" s="23">
        <v>0</v>
      </c>
      <c r="T150" s="23">
        <v>0</v>
      </c>
      <c r="U150" s="23">
        <v>0</v>
      </c>
      <c r="V150" s="23">
        <v>0</v>
      </c>
      <c r="W150" s="23">
        <v>0</v>
      </c>
      <c r="X150" s="23">
        <v>0</v>
      </c>
      <c r="Y150" s="23">
        <v>0</v>
      </c>
      <c r="Z150" s="23">
        <v>0</v>
      </c>
      <c r="AA150" s="23">
        <v>802492.8</v>
      </c>
      <c r="AB150" s="23">
        <v>297181.2</v>
      </c>
      <c r="AC150" s="42"/>
      <c r="AD150" s="42"/>
      <c r="AE150" s="42"/>
      <c r="AF150" s="42"/>
      <c r="AG150" s="42"/>
      <c r="AH150" s="42"/>
      <c r="AI150" s="42"/>
      <c r="AJ150" s="38"/>
      <c r="AK150" s="38"/>
    </row>
    <row r="151" spans="1:37" ht="13.2" x14ac:dyDescent="0.25">
      <c r="A151" s="42" t="s">
        <v>150</v>
      </c>
      <c r="B151" s="42" t="s">
        <v>537</v>
      </c>
      <c r="C151" s="23">
        <v>22617488.760000002</v>
      </c>
      <c r="D151" s="23">
        <v>21648168.800000001</v>
      </c>
      <c r="E151" s="23">
        <v>12940734.35</v>
      </c>
      <c r="F151" s="23">
        <v>699623.63</v>
      </c>
      <c r="G151" s="23">
        <v>693802.13</v>
      </c>
      <c r="H151" s="23">
        <v>607603.63</v>
      </c>
      <c r="I151" s="23">
        <v>881318.75</v>
      </c>
      <c r="J151" s="23">
        <v>162901.09</v>
      </c>
      <c r="K151" s="23">
        <v>2303843.08</v>
      </c>
      <c r="L151" s="23">
        <v>1584991.88</v>
      </c>
      <c r="M151" s="23">
        <v>0</v>
      </c>
      <c r="N151" s="23">
        <v>0</v>
      </c>
      <c r="O151" s="23">
        <v>1429632.7</v>
      </c>
      <c r="P151" s="23">
        <v>0</v>
      </c>
      <c r="Q151" s="23">
        <v>343717.56</v>
      </c>
      <c r="R151" s="23">
        <v>0</v>
      </c>
      <c r="S151" s="23">
        <v>0</v>
      </c>
      <c r="T151" s="23">
        <v>0</v>
      </c>
      <c r="U151" s="23">
        <v>0</v>
      </c>
      <c r="V151" s="23">
        <v>0</v>
      </c>
      <c r="W151" s="23">
        <v>0</v>
      </c>
      <c r="X151" s="23">
        <v>0</v>
      </c>
      <c r="Y151" s="23">
        <v>0</v>
      </c>
      <c r="Z151" s="23">
        <v>0</v>
      </c>
      <c r="AA151" s="23">
        <v>969319.96</v>
      </c>
      <c r="AB151" s="23">
        <v>80000</v>
      </c>
      <c r="AC151" s="42"/>
      <c r="AD151" s="42"/>
      <c r="AE151" s="42"/>
      <c r="AF151" s="42"/>
      <c r="AG151" s="42"/>
      <c r="AH151" s="42"/>
      <c r="AI151" s="42"/>
      <c r="AJ151" s="38"/>
      <c r="AK151" s="38"/>
    </row>
    <row r="152" spans="1:37" ht="13.2" x14ac:dyDescent="0.25">
      <c r="A152" s="42" t="s">
        <v>151</v>
      </c>
      <c r="B152" s="42" t="s">
        <v>538</v>
      </c>
      <c r="C152" s="23">
        <v>23910506.109999999</v>
      </c>
      <c r="D152" s="23">
        <v>22425901.129999999</v>
      </c>
      <c r="E152" s="23">
        <v>12412191.880000001</v>
      </c>
      <c r="F152" s="23">
        <v>1210599.06</v>
      </c>
      <c r="G152" s="23">
        <v>1414446.15</v>
      </c>
      <c r="H152" s="23">
        <v>530677.48</v>
      </c>
      <c r="I152" s="23">
        <v>964032.3</v>
      </c>
      <c r="J152" s="23">
        <v>574380.74</v>
      </c>
      <c r="K152" s="23">
        <v>1804100.58</v>
      </c>
      <c r="L152" s="23">
        <v>1758427.37</v>
      </c>
      <c r="M152" s="23">
        <v>0</v>
      </c>
      <c r="N152" s="23">
        <v>0</v>
      </c>
      <c r="O152" s="23">
        <v>1404294.09</v>
      </c>
      <c r="P152" s="23">
        <v>0</v>
      </c>
      <c r="Q152" s="23">
        <v>352751.48</v>
      </c>
      <c r="R152" s="23">
        <v>0</v>
      </c>
      <c r="S152" s="23">
        <v>0</v>
      </c>
      <c r="T152" s="23">
        <v>0</v>
      </c>
      <c r="U152" s="23">
        <v>22312</v>
      </c>
      <c r="V152" s="23">
        <v>0</v>
      </c>
      <c r="W152" s="23">
        <v>0</v>
      </c>
      <c r="X152" s="23">
        <v>0</v>
      </c>
      <c r="Y152" s="23">
        <v>0</v>
      </c>
      <c r="Z152" s="23">
        <v>0</v>
      </c>
      <c r="AA152" s="23">
        <v>1462292.98</v>
      </c>
      <c r="AB152" s="23">
        <v>84064.4</v>
      </c>
      <c r="AC152" s="42"/>
      <c r="AD152" s="42"/>
      <c r="AE152" s="42"/>
      <c r="AF152" s="42"/>
      <c r="AG152" s="42"/>
      <c r="AH152" s="42"/>
      <c r="AI152" s="42"/>
      <c r="AJ152" s="38"/>
      <c r="AK152" s="38"/>
    </row>
    <row r="153" spans="1:37" ht="13.2" x14ac:dyDescent="0.25">
      <c r="A153" s="42" t="s">
        <v>152</v>
      </c>
      <c r="B153" s="42" t="s">
        <v>539</v>
      </c>
      <c r="C153" s="23">
        <v>13907619.890000001</v>
      </c>
      <c r="D153" s="23">
        <v>13145219.66</v>
      </c>
      <c r="E153" s="23">
        <v>7224517.5899999999</v>
      </c>
      <c r="F153" s="23">
        <v>586564.44999999995</v>
      </c>
      <c r="G153" s="23">
        <v>1188185.8899999999</v>
      </c>
      <c r="H153" s="23">
        <v>545488.85</v>
      </c>
      <c r="I153" s="23">
        <v>704249.24</v>
      </c>
      <c r="J153" s="23">
        <v>127697.04</v>
      </c>
      <c r="K153" s="23">
        <v>1445211.55</v>
      </c>
      <c r="L153" s="23">
        <v>453570.8</v>
      </c>
      <c r="M153" s="23">
        <v>0</v>
      </c>
      <c r="N153" s="23">
        <v>0</v>
      </c>
      <c r="O153" s="23">
        <v>778543.25</v>
      </c>
      <c r="P153" s="23">
        <v>0</v>
      </c>
      <c r="Q153" s="23">
        <v>91191</v>
      </c>
      <c r="R153" s="23">
        <v>0</v>
      </c>
      <c r="S153" s="23">
        <v>0</v>
      </c>
      <c r="T153" s="23">
        <v>0</v>
      </c>
      <c r="U153" s="23">
        <v>0</v>
      </c>
      <c r="V153" s="23">
        <v>0</v>
      </c>
      <c r="W153" s="23">
        <v>0</v>
      </c>
      <c r="X153" s="23">
        <v>0</v>
      </c>
      <c r="Y153" s="23">
        <v>0</v>
      </c>
      <c r="Z153" s="23">
        <v>0</v>
      </c>
      <c r="AA153" s="23">
        <v>762400.23</v>
      </c>
      <c r="AB153" s="23">
        <v>32042</v>
      </c>
      <c r="AC153" s="42"/>
      <c r="AD153" s="42"/>
      <c r="AE153" s="42"/>
      <c r="AF153" s="42"/>
      <c r="AG153" s="42"/>
      <c r="AH153" s="42"/>
      <c r="AI153" s="42"/>
      <c r="AJ153" s="38"/>
      <c r="AK153" s="38"/>
    </row>
    <row r="154" spans="1:37" ht="13.2" x14ac:dyDescent="0.25">
      <c r="A154" s="42" t="s">
        <v>153</v>
      </c>
      <c r="B154" s="42" t="s">
        <v>540</v>
      </c>
      <c r="C154" s="23">
        <v>9162423.5899999999</v>
      </c>
      <c r="D154" s="23">
        <v>8771153.7899999991</v>
      </c>
      <c r="E154" s="23">
        <v>4577861.32</v>
      </c>
      <c r="F154" s="23">
        <v>379982.94</v>
      </c>
      <c r="G154" s="23">
        <v>565684.89</v>
      </c>
      <c r="H154" s="23">
        <v>354540.76</v>
      </c>
      <c r="I154" s="23">
        <v>566603.16</v>
      </c>
      <c r="J154" s="23">
        <v>234864.44</v>
      </c>
      <c r="K154" s="23">
        <v>980826.21</v>
      </c>
      <c r="L154" s="23">
        <v>386316.41</v>
      </c>
      <c r="M154" s="23">
        <v>0</v>
      </c>
      <c r="N154" s="23">
        <v>0</v>
      </c>
      <c r="O154" s="23">
        <v>546848.47</v>
      </c>
      <c r="P154" s="23">
        <v>0</v>
      </c>
      <c r="Q154" s="23">
        <v>177625.19</v>
      </c>
      <c r="R154" s="23">
        <v>0</v>
      </c>
      <c r="S154" s="23">
        <v>0</v>
      </c>
      <c r="T154" s="23">
        <v>0</v>
      </c>
      <c r="U154" s="23">
        <v>0</v>
      </c>
      <c r="V154" s="23">
        <v>0</v>
      </c>
      <c r="W154" s="23">
        <v>0</v>
      </c>
      <c r="X154" s="23">
        <v>0</v>
      </c>
      <c r="Y154" s="23">
        <v>0</v>
      </c>
      <c r="Z154" s="23">
        <v>0</v>
      </c>
      <c r="AA154" s="23">
        <v>391269.8</v>
      </c>
      <c r="AB154" s="23">
        <v>106010.46</v>
      </c>
      <c r="AC154" s="42"/>
      <c r="AD154" s="42"/>
      <c r="AE154" s="42"/>
      <c r="AF154" s="42"/>
      <c r="AG154" s="42"/>
      <c r="AH154" s="42"/>
      <c r="AI154" s="42"/>
      <c r="AJ154" s="38"/>
      <c r="AK154" s="38"/>
    </row>
    <row r="155" spans="1:37" ht="13.2" x14ac:dyDescent="0.25">
      <c r="A155" s="42" t="s">
        <v>154</v>
      </c>
      <c r="B155" s="42" t="s">
        <v>541</v>
      </c>
      <c r="C155" s="23">
        <v>3050378.7</v>
      </c>
      <c r="D155" s="23">
        <v>2890849.13</v>
      </c>
      <c r="E155" s="23">
        <v>1684760.26</v>
      </c>
      <c r="F155" s="23">
        <v>136244.98000000001</v>
      </c>
      <c r="G155" s="23">
        <v>135411.72</v>
      </c>
      <c r="H155" s="23">
        <v>193967.14</v>
      </c>
      <c r="I155" s="23">
        <v>87400.15</v>
      </c>
      <c r="J155" s="23">
        <v>60831.98</v>
      </c>
      <c r="K155" s="23">
        <v>201986.4</v>
      </c>
      <c r="L155" s="23">
        <v>118216.11</v>
      </c>
      <c r="M155" s="23">
        <v>0</v>
      </c>
      <c r="N155" s="23">
        <v>0</v>
      </c>
      <c r="O155" s="23">
        <v>229508.39</v>
      </c>
      <c r="P155" s="23">
        <v>0</v>
      </c>
      <c r="Q155" s="23">
        <v>42522</v>
      </c>
      <c r="R155" s="23">
        <v>0</v>
      </c>
      <c r="S155" s="23">
        <v>0</v>
      </c>
      <c r="T155" s="23">
        <v>0</v>
      </c>
      <c r="U155" s="23">
        <v>0</v>
      </c>
      <c r="V155" s="23">
        <v>0</v>
      </c>
      <c r="W155" s="23">
        <v>0</v>
      </c>
      <c r="X155" s="23">
        <v>0</v>
      </c>
      <c r="Y155" s="23">
        <v>0</v>
      </c>
      <c r="Z155" s="23">
        <v>0</v>
      </c>
      <c r="AA155" s="23">
        <v>159529.57</v>
      </c>
      <c r="AB155" s="23">
        <v>6972</v>
      </c>
      <c r="AC155" s="42"/>
      <c r="AD155" s="42"/>
      <c r="AE155" s="42"/>
      <c r="AF155" s="42"/>
      <c r="AG155" s="42"/>
      <c r="AH155" s="42"/>
      <c r="AI155" s="42"/>
      <c r="AJ155" s="38"/>
      <c r="AK155" s="38"/>
    </row>
    <row r="156" spans="1:37" ht="13.2" x14ac:dyDescent="0.25">
      <c r="A156" s="42" t="s">
        <v>155</v>
      </c>
      <c r="B156" s="42" t="s">
        <v>542</v>
      </c>
      <c r="C156" s="23">
        <v>49342282.259999998</v>
      </c>
      <c r="D156" s="23">
        <v>43825529.32</v>
      </c>
      <c r="E156" s="23">
        <v>25943262.460000001</v>
      </c>
      <c r="F156" s="23">
        <v>2127393.56</v>
      </c>
      <c r="G156" s="23">
        <v>2206441.11</v>
      </c>
      <c r="H156" s="23">
        <v>852887.62</v>
      </c>
      <c r="I156" s="23">
        <v>2193655.9900000002</v>
      </c>
      <c r="J156" s="23">
        <v>754031.76</v>
      </c>
      <c r="K156" s="23">
        <v>3844709.91</v>
      </c>
      <c r="L156" s="23">
        <v>2478952.4</v>
      </c>
      <c r="M156" s="23">
        <v>0</v>
      </c>
      <c r="N156" s="23">
        <v>0</v>
      </c>
      <c r="O156" s="23">
        <v>2681163.16</v>
      </c>
      <c r="P156" s="23">
        <v>0</v>
      </c>
      <c r="Q156" s="23">
        <v>705811.4</v>
      </c>
      <c r="R156" s="23">
        <v>37219.949999999997</v>
      </c>
      <c r="S156" s="23">
        <v>0</v>
      </c>
      <c r="T156" s="23">
        <v>0</v>
      </c>
      <c r="U156" s="23">
        <v>6621.03</v>
      </c>
      <c r="V156" s="23">
        <v>0</v>
      </c>
      <c r="W156" s="23">
        <v>0</v>
      </c>
      <c r="X156" s="23">
        <v>0</v>
      </c>
      <c r="Y156" s="23">
        <v>223881.64</v>
      </c>
      <c r="Z156" s="23">
        <v>0</v>
      </c>
      <c r="AA156" s="23">
        <v>5286250.2699999996</v>
      </c>
      <c r="AB156" s="23">
        <v>6281549.6500000004</v>
      </c>
      <c r="AC156" s="42"/>
      <c r="AD156" s="42"/>
      <c r="AE156" s="42"/>
      <c r="AF156" s="42"/>
      <c r="AG156" s="42"/>
      <c r="AH156" s="42"/>
      <c r="AI156" s="42"/>
      <c r="AJ156" s="38"/>
      <c r="AK156" s="38"/>
    </row>
    <row r="157" spans="1:37" ht="13.2" x14ac:dyDescent="0.25">
      <c r="A157" s="42" t="s">
        <v>156</v>
      </c>
      <c r="B157" s="42" t="s">
        <v>543</v>
      </c>
      <c r="C157" s="23">
        <v>41438422.469999999</v>
      </c>
      <c r="D157" s="23">
        <v>38316311.049999997</v>
      </c>
      <c r="E157" s="23">
        <v>22340864.460000001</v>
      </c>
      <c r="F157" s="23">
        <v>1846924.54</v>
      </c>
      <c r="G157" s="23">
        <v>2150419.14</v>
      </c>
      <c r="H157" s="23">
        <v>895244.06</v>
      </c>
      <c r="I157" s="23">
        <v>1432672.36</v>
      </c>
      <c r="J157" s="23">
        <v>638035.21</v>
      </c>
      <c r="K157" s="23">
        <v>3933485.93</v>
      </c>
      <c r="L157" s="23">
        <v>2665727.52</v>
      </c>
      <c r="M157" s="23">
        <v>0</v>
      </c>
      <c r="N157" s="23">
        <v>0</v>
      </c>
      <c r="O157" s="23">
        <v>2095685.92</v>
      </c>
      <c r="P157" s="23">
        <v>0</v>
      </c>
      <c r="Q157" s="23">
        <v>317251.90999999997</v>
      </c>
      <c r="R157" s="23">
        <v>0</v>
      </c>
      <c r="S157" s="23">
        <v>0</v>
      </c>
      <c r="T157" s="23">
        <v>0</v>
      </c>
      <c r="U157" s="23">
        <v>0</v>
      </c>
      <c r="V157" s="23">
        <v>0</v>
      </c>
      <c r="W157" s="23">
        <v>0</v>
      </c>
      <c r="X157" s="23">
        <v>0</v>
      </c>
      <c r="Y157" s="23">
        <v>0</v>
      </c>
      <c r="Z157" s="23">
        <v>0</v>
      </c>
      <c r="AA157" s="23">
        <v>3122111.42</v>
      </c>
      <c r="AB157" s="23">
        <v>10180</v>
      </c>
      <c r="AC157" s="42"/>
      <c r="AD157" s="42"/>
      <c r="AE157" s="42"/>
      <c r="AF157" s="42"/>
      <c r="AG157" s="42"/>
      <c r="AH157" s="42"/>
      <c r="AI157" s="42"/>
      <c r="AJ157" s="38"/>
      <c r="AK157" s="38"/>
    </row>
    <row r="158" spans="1:37" ht="13.2" x14ac:dyDescent="0.25">
      <c r="A158" s="42" t="s">
        <v>157</v>
      </c>
      <c r="B158" s="42" t="s">
        <v>544</v>
      </c>
      <c r="C158" s="23">
        <v>2335949.7000000002</v>
      </c>
      <c r="D158" s="23">
        <v>2251117.75</v>
      </c>
      <c r="E158" s="23">
        <v>1261594.21</v>
      </c>
      <c r="F158" s="23">
        <v>136592.95000000001</v>
      </c>
      <c r="G158" s="23">
        <v>145502.26999999999</v>
      </c>
      <c r="H158" s="23">
        <v>201586.56</v>
      </c>
      <c r="I158" s="23">
        <v>95159.8</v>
      </c>
      <c r="J158" s="23">
        <v>5843.07</v>
      </c>
      <c r="K158" s="23">
        <v>190286.92</v>
      </c>
      <c r="L158" s="23">
        <v>28846.17</v>
      </c>
      <c r="M158" s="23">
        <v>0</v>
      </c>
      <c r="N158" s="23">
        <v>0</v>
      </c>
      <c r="O158" s="23">
        <v>152594.60999999999</v>
      </c>
      <c r="P158" s="23">
        <v>0</v>
      </c>
      <c r="Q158" s="23">
        <v>33111.19</v>
      </c>
      <c r="R158" s="23">
        <v>0</v>
      </c>
      <c r="S158" s="23">
        <v>0</v>
      </c>
      <c r="T158" s="23">
        <v>0</v>
      </c>
      <c r="U158" s="23">
        <v>0</v>
      </c>
      <c r="V158" s="23">
        <v>0</v>
      </c>
      <c r="W158" s="23">
        <v>0</v>
      </c>
      <c r="X158" s="23">
        <v>0</v>
      </c>
      <c r="Y158" s="23">
        <v>0</v>
      </c>
      <c r="Z158" s="23">
        <v>0</v>
      </c>
      <c r="AA158" s="23">
        <v>84831.95</v>
      </c>
      <c r="AB158" s="23">
        <v>3952</v>
      </c>
      <c r="AC158" s="42"/>
      <c r="AD158" s="42"/>
      <c r="AE158" s="42"/>
      <c r="AF158" s="42"/>
      <c r="AG158" s="42"/>
      <c r="AH158" s="42"/>
      <c r="AI158" s="42"/>
      <c r="AJ158" s="38"/>
      <c r="AK158" s="38"/>
    </row>
    <row r="159" spans="1:37" ht="13.2" x14ac:dyDescent="0.25">
      <c r="A159" s="42" t="s">
        <v>158</v>
      </c>
      <c r="B159" s="42" t="s">
        <v>545</v>
      </c>
      <c r="C159" s="23">
        <v>19947871.699999999</v>
      </c>
      <c r="D159" s="23">
        <v>18727837.309999999</v>
      </c>
      <c r="E159" s="23">
        <v>11098835.800000001</v>
      </c>
      <c r="F159" s="23">
        <v>732041.49</v>
      </c>
      <c r="G159" s="23">
        <v>889744.9</v>
      </c>
      <c r="H159" s="23">
        <v>402594.18</v>
      </c>
      <c r="I159" s="23">
        <v>941046.72</v>
      </c>
      <c r="J159" s="23">
        <v>138300.28</v>
      </c>
      <c r="K159" s="23">
        <v>2274566.81</v>
      </c>
      <c r="L159" s="23">
        <v>849407.93</v>
      </c>
      <c r="M159" s="23">
        <v>0</v>
      </c>
      <c r="N159" s="23">
        <v>0</v>
      </c>
      <c r="O159" s="23">
        <v>1272392.3799999999</v>
      </c>
      <c r="P159" s="23">
        <v>0</v>
      </c>
      <c r="Q159" s="23">
        <v>128906.82</v>
      </c>
      <c r="R159" s="23">
        <v>0</v>
      </c>
      <c r="S159" s="23">
        <v>0</v>
      </c>
      <c r="T159" s="23">
        <v>18226.84</v>
      </c>
      <c r="U159" s="23">
        <v>0</v>
      </c>
      <c r="V159" s="23">
        <v>0</v>
      </c>
      <c r="W159" s="23">
        <v>0</v>
      </c>
      <c r="X159" s="23">
        <v>0</v>
      </c>
      <c r="Y159" s="23">
        <v>0</v>
      </c>
      <c r="Z159" s="23">
        <v>0</v>
      </c>
      <c r="AA159" s="23">
        <v>1201807.55</v>
      </c>
      <c r="AB159" s="23">
        <v>582663.5</v>
      </c>
      <c r="AC159" s="42"/>
      <c r="AD159" s="42"/>
      <c r="AE159" s="42"/>
      <c r="AF159" s="42"/>
      <c r="AG159" s="42"/>
      <c r="AH159" s="42"/>
      <c r="AI159" s="42"/>
      <c r="AJ159" s="38"/>
      <c r="AK159" s="38"/>
    </row>
    <row r="160" spans="1:37" ht="13.2" x14ac:dyDescent="0.25">
      <c r="A160" s="42" t="s">
        <v>159</v>
      </c>
      <c r="B160" s="42" t="s">
        <v>546</v>
      </c>
      <c r="C160" s="23">
        <v>11058592.890000001</v>
      </c>
      <c r="D160" s="23">
        <v>10500217.68</v>
      </c>
      <c r="E160" s="23">
        <v>6583060.8200000003</v>
      </c>
      <c r="F160" s="23">
        <v>287222.73</v>
      </c>
      <c r="G160" s="23">
        <v>535837.72</v>
      </c>
      <c r="H160" s="23">
        <v>348384.41</v>
      </c>
      <c r="I160" s="23">
        <v>485004.35</v>
      </c>
      <c r="J160" s="23">
        <v>259309.45</v>
      </c>
      <c r="K160" s="23">
        <v>944461.8</v>
      </c>
      <c r="L160" s="23">
        <v>284105.89</v>
      </c>
      <c r="M160" s="23">
        <v>0</v>
      </c>
      <c r="N160" s="23">
        <v>0</v>
      </c>
      <c r="O160" s="23">
        <v>639985.43999999994</v>
      </c>
      <c r="P160" s="23">
        <v>0</v>
      </c>
      <c r="Q160" s="23">
        <v>132845.07</v>
      </c>
      <c r="R160" s="23">
        <v>0</v>
      </c>
      <c r="S160" s="23">
        <v>0</v>
      </c>
      <c r="T160" s="23">
        <v>0</v>
      </c>
      <c r="U160" s="23">
        <v>0</v>
      </c>
      <c r="V160" s="23">
        <v>0</v>
      </c>
      <c r="W160" s="23">
        <v>0</v>
      </c>
      <c r="X160" s="23">
        <v>0</v>
      </c>
      <c r="Y160" s="23">
        <v>0</v>
      </c>
      <c r="Z160" s="23">
        <v>0</v>
      </c>
      <c r="AA160" s="23">
        <v>558375.21</v>
      </c>
      <c r="AB160" s="23">
        <v>419724.19</v>
      </c>
      <c r="AC160" s="42"/>
      <c r="AD160" s="42"/>
      <c r="AE160" s="42"/>
      <c r="AF160" s="42"/>
      <c r="AG160" s="42"/>
      <c r="AH160" s="42"/>
      <c r="AI160" s="42"/>
      <c r="AJ160" s="38"/>
      <c r="AK160" s="38"/>
    </row>
    <row r="161" spans="1:37" ht="13.2" x14ac:dyDescent="0.25">
      <c r="A161" s="42" t="s">
        <v>160</v>
      </c>
      <c r="B161" s="42" t="s">
        <v>547</v>
      </c>
      <c r="C161" s="23">
        <v>1289935.01</v>
      </c>
      <c r="D161" s="23">
        <v>1234275.01</v>
      </c>
      <c r="E161" s="23">
        <v>805136.72</v>
      </c>
      <c r="F161" s="23">
        <v>65901.740000000005</v>
      </c>
      <c r="G161" s="23">
        <v>738.01</v>
      </c>
      <c r="H161" s="23">
        <v>122979.37</v>
      </c>
      <c r="I161" s="23">
        <v>77669.39</v>
      </c>
      <c r="J161" s="23">
        <v>0</v>
      </c>
      <c r="K161" s="23">
        <v>111864.84</v>
      </c>
      <c r="L161" s="23">
        <v>0</v>
      </c>
      <c r="M161" s="23">
        <v>0</v>
      </c>
      <c r="N161" s="23">
        <v>0</v>
      </c>
      <c r="O161" s="23">
        <v>49984.94</v>
      </c>
      <c r="P161" s="23">
        <v>0</v>
      </c>
      <c r="Q161" s="23">
        <v>0</v>
      </c>
      <c r="R161" s="23">
        <v>0</v>
      </c>
      <c r="S161" s="23">
        <v>0</v>
      </c>
      <c r="T161" s="23">
        <v>0</v>
      </c>
      <c r="U161" s="23">
        <v>0</v>
      </c>
      <c r="V161" s="23">
        <v>0</v>
      </c>
      <c r="W161" s="23">
        <v>0</v>
      </c>
      <c r="X161" s="23">
        <v>0</v>
      </c>
      <c r="Y161" s="23">
        <v>0</v>
      </c>
      <c r="Z161" s="23">
        <v>0</v>
      </c>
      <c r="AA161" s="23">
        <v>55660</v>
      </c>
      <c r="AB161" s="23">
        <v>1000</v>
      </c>
      <c r="AC161" s="42"/>
      <c r="AD161" s="42"/>
      <c r="AE161" s="42"/>
      <c r="AF161" s="42"/>
      <c r="AG161" s="42"/>
      <c r="AH161" s="42"/>
      <c r="AI161" s="42"/>
      <c r="AJ161" s="38"/>
      <c r="AK161" s="38"/>
    </row>
    <row r="162" spans="1:37" ht="13.2" x14ac:dyDescent="0.25">
      <c r="A162" s="42" t="s">
        <v>161</v>
      </c>
      <c r="B162" s="42" t="s">
        <v>548</v>
      </c>
      <c r="C162" s="23">
        <v>17791998.489999998</v>
      </c>
      <c r="D162" s="23">
        <v>16201216.300000001</v>
      </c>
      <c r="E162" s="23">
        <v>9243435.8699999992</v>
      </c>
      <c r="F162" s="23">
        <v>516648.84</v>
      </c>
      <c r="G162" s="23">
        <v>780146.74</v>
      </c>
      <c r="H162" s="23">
        <v>505171.49</v>
      </c>
      <c r="I162" s="23">
        <v>889910.58</v>
      </c>
      <c r="J162" s="23">
        <v>432146.75</v>
      </c>
      <c r="K162" s="23">
        <v>1422555.17</v>
      </c>
      <c r="L162" s="23">
        <v>1186067.8700000001</v>
      </c>
      <c r="M162" s="23">
        <v>0</v>
      </c>
      <c r="N162" s="23">
        <v>0</v>
      </c>
      <c r="O162" s="23">
        <v>1080669.1399999999</v>
      </c>
      <c r="P162" s="23">
        <v>2496.19</v>
      </c>
      <c r="Q162" s="23">
        <v>141967.66</v>
      </c>
      <c r="R162" s="23">
        <v>0</v>
      </c>
      <c r="S162" s="23">
        <v>0</v>
      </c>
      <c r="T162" s="23">
        <v>0</v>
      </c>
      <c r="U162" s="23">
        <v>0</v>
      </c>
      <c r="V162" s="23">
        <v>0</v>
      </c>
      <c r="W162" s="23">
        <v>0</v>
      </c>
      <c r="X162" s="23">
        <v>0</v>
      </c>
      <c r="Y162" s="23">
        <v>0</v>
      </c>
      <c r="Z162" s="23">
        <v>0</v>
      </c>
      <c r="AA162" s="23">
        <v>1590782.19</v>
      </c>
      <c r="AB162" s="23">
        <v>67333.22</v>
      </c>
      <c r="AC162" s="42"/>
      <c r="AD162" s="42"/>
      <c r="AE162" s="42"/>
      <c r="AF162" s="42"/>
      <c r="AG162" s="42"/>
      <c r="AH162" s="42"/>
      <c r="AI162" s="42"/>
      <c r="AJ162" s="38"/>
      <c r="AK162" s="38"/>
    </row>
    <row r="163" spans="1:37" ht="13.2" x14ac:dyDescent="0.25">
      <c r="A163" s="42" t="s">
        <v>162</v>
      </c>
      <c r="B163" s="42" t="s">
        <v>549</v>
      </c>
      <c r="C163" s="23">
        <v>18743475.370000001</v>
      </c>
      <c r="D163" s="23">
        <v>17243546.059999999</v>
      </c>
      <c r="E163" s="23">
        <v>10618750.58</v>
      </c>
      <c r="F163" s="23">
        <v>612102.30000000005</v>
      </c>
      <c r="G163" s="23">
        <v>628534.22</v>
      </c>
      <c r="H163" s="23">
        <v>424217.28</v>
      </c>
      <c r="I163" s="23">
        <v>793834.61</v>
      </c>
      <c r="J163" s="23">
        <v>372063.65</v>
      </c>
      <c r="K163" s="23">
        <v>1358961.87</v>
      </c>
      <c r="L163" s="23">
        <v>1249301.2</v>
      </c>
      <c r="M163" s="23">
        <v>0</v>
      </c>
      <c r="N163" s="23">
        <v>0</v>
      </c>
      <c r="O163" s="23">
        <v>978938.88</v>
      </c>
      <c r="P163" s="23">
        <v>0</v>
      </c>
      <c r="Q163" s="23">
        <v>206841.47</v>
      </c>
      <c r="R163" s="23">
        <v>0</v>
      </c>
      <c r="S163" s="23">
        <v>0</v>
      </c>
      <c r="T163" s="23">
        <v>525457.25</v>
      </c>
      <c r="U163" s="23">
        <v>124918</v>
      </c>
      <c r="V163" s="23">
        <v>0</v>
      </c>
      <c r="W163" s="23">
        <v>0</v>
      </c>
      <c r="X163" s="23">
        <v>0</v>
      </c>
      <c r="Y163" s="23">
        <v>0</v>
      </c>
      <c r="Z163" s="23">
        <v>0</v>
      </c>
      <c r="AA163" s="23">
        <v>849554.06</v>
      </c>
      <c r="AB163" s="23">
        <v>39286</v>
      </c>
      <c r="AC163" s="42"/>
      <c r="AD163" s="42"/>
      <c r="AE163" s="42"/>
      <c r="AF163" s="42"/>
      <c r="AG163" s="42"/>
      <c r="AH163" s="42"/>
      <c r="AI163" s="42"/>
      <c r="AJ163" s="38"/>
      <c r="AK163" s="38"/>
    </row>
    <row r="164" spans="1:37" ht="13.2" x14ac:dyDescent="0.25">
      <c r="A164" s="42" t="s">
        <v>163</v>
      </c>
      <c r="B164" s="42" t="s">
        <v>550</v>
      </c>
      <c r="C164" s="23">
        <v>15451890.33</v>
      </c>
      <c r="D164" s="23">
        <v>14398251.9</v>
      </c>
      <c r="E164" s="23">
        <v>6861780.0199999996</v>
      </c>
      <c r="F164" s="23">
        <v>643971.98</v>
      </c>
      <c r="G164" s="23">
        <v>1258853.8500000001</v>
      </c>
      <c r="H164" s="23">
        <v>740411.79</v>
      </c>
      <c r="I164" s="23">
        <v>842209.15</v>
      </c>
      <c r="J164" s="23">
        <v>268456.93</v>
      </c>
      <c r="K164" s="23">
        <v>1109747.93</v>
      </c>
      <c r="L164" s="23">
        <v>1436696.95</v>
      </c>
      <c r="M164" s="23">
        <v>0</v>
      </c>
      <c r="N164" s="23">
        <v>0</v>
      </c>
      <c r="O164" s="23">
        <v>1049139.97</v>
      </c>
      <c r="P164" s="23">
        <v>0</v>
      </c>
      <c r="Q164" s="23">
        <v>186983.33</v>
      </c>
      <c r="R164" s="23">
        <v>0</v>
      </c>
      <c r="S164" s="23">
        <v>0</v>
      </c>
      <c r="T164" s="23">
        <v>0</v>
      </c>
      <c r="U164" s="23">
        <v>0</v>
      </c>
      <c r="V164" s="23">
        <v>0</v>
      </c>
      <c r="W164" s="23">
        <v>0</v>
      </c>
      <c r="X164" s="23">
        <v>0</v>
      </c>
      <c r="Y164" s="23">
        <v>22963.759999999998</v>
      </c>
      <c r="Z164" s="23">
        <v>0</v>
      </c>
      <c r="AA164" s="23">
        <v>1030674.67</v>
      </c>
      <c r="AB164" s="23">
        <v>526230.23</v>
      </c>
      <c r="AC164" s="42"/>
      <c r="AD164" s="42"/>
      <c r="AE164" s="42"/>
      <c r="AF164" s="42"/>
      <c r="AG164" s="42"/>
      <c r="AH164" s="42"/>
      <c r="AI164" s="42"/>
      <c r="AJ164" s="38"/>
      <c r="AK164" s="38"/>
    </row>
    <row r="165" spans="1:37" ht="13.2" x14ac:dyDescent="0.25">
      <c r="A165" s="42" t="s">
        <v>164</v>
      </c>
      <c r="B165" s="42" t="s">
        <v>551</v>
      </c>
      <c r="C165" s="23">
        <v>14957930.23</v>
      </c>
      <c r="D165" s="23">
        <v>14072938.85</v>
      </c>
      <c r="E165" s="23">
        <v>7813288.0999999996</v>
      </c>
      <c r="F165" s="23">
        <v>518715.98</v>
      </c>
      <c r="G165" s="23">
        <v>709267.52</v>
      </c>
      <c r="H165" s="23">
        <v>686294.36</v>
      </c>
      <c r="I165" s="23">
        <v>673716.78</v>
      </c>
      <c r="J165" s="23">
        <v>393568.51</v>
      </c>
      <c r="K165" s="23">
        <v>1286286.1100000001</v>
      </c>
      <c r="L165" s="23">
        <v>1007257.78</v>
      </c>
      <c r="M165" s="23">
        <v>0</v>
      </c>
      <c r="N165" s="23">
        <v>0</v>
      </c>
      <c r="O165" s="23">
        <v>827831.19</v>
      </c>
      <c r="P165" s="23">
        <v>0</v>
      </c>
      <c r="Q165" s="23">
        <v>156712.51999999999</v>
      </c>
      <c r="R165" s="23">
        <v>0</v>
      </c>
      <c r="S165" s="23">
        <v>0</v>
      </c>
      <c r="T165" s="23">
        <v>24000</v>
      </c>
      <c r="U165" s="23">
        <v>0</v>
      </c>
      <c r="V165" s="23">
        <v>0</v>
      </c>
      <c r="W165" s="23">
        <v>0</v>
      </c>
      <c r="X165" s="23">
        <v>0</v>
      </c>
      <c r="Y165" s="23">
        <v>28566.38</v>
      </c>
      <c r="Z165" s="23">
        <v>0</v>
      </c>
      <c r="AA165" s="23">
        <v>832425</v>
      </c>
      <c r="AB165" s="23">
        <v>22817.73</v>
      </c>
      <c r="AC165" s="42"/>
      <c r="AD165" s="42"/>
      <c r="AE165" s="42"/>
      <c r="AF165" s="42"/>
      <c r="AG165" s="42"/>
      <c r="AH165" s="42"/>
      <c r="AI165" s="42"/>
      <c r="AJ165" s="38"/>
      <c r="AK165" s="38"/>
    </row>
    <row r="166" spans="1:37" ht="13.2" x14ac:dyDescent="0.25">
      <c r="A166" s="42" t="s">
        <v>165</v>
      </c>
      <c r="B166" s="42" t="s">
        <v>552</v>
      </c>
      <c r="C166" s="23">
        <v>10684557.23</v>
      </c>
      <c r="D166" s="23">
        <v>9999185.9100000001</v>
      </c>
      <c r="E166" s="23">
        <v>6044134.6799999997</v>
      </c>
      <c r="F166" s="23">
        <v>262945.09000000003</v>
      </c>
      <c r="G166" s="23">
        <v>291343.94</v>
      </c>
      <c r="H166" s="23">
        <v>299529.39</v>
      </c>
      <c r="I166" s="23">
        <v>448050.72</v>
      </c>
      <c r="J166" s="23">
        <v>300557.40000000002</v>
      </c>
      <c r="K166" s="23">
        <v>807028.35</v>
      </c>
      <c r="L166" s="23">
        <v>742211.13</v>
      </c>
      <c r="M166" s="23">
        <v>0</v>
      </c>
      <c r="N166" s="23">
        <v>0</v>
      </c>
      <c r="O166" s="23">
        <v>713282.3</v>
      </c>
      <c r="P166" s="23">
        <v>0</v>
      </c>
      <c r="Q166" s="23">
        <v>90102.91</v>
      </c>
      <c r="R166" s="23">
        <v>0</v>
      </c>
      <c r="S166" s="23">
        <v>0</v>
      </c>
      <c r="T166" s="23">
        <v>221170</v>
      </c>
      <c r="U166" s="23">
        <v>0</v>
      </c>
      <c r="V166" s="23">
        <v>0</v>
      </c>
      <c r="W166" s="23">
        <v>0</v>
      </c>
      <c r="X166" s="23">
        <v>0</v>
      </c>
      <c r="Y166" s="23">
        <v>59141.64</v>
      </c>
      <c r="Z166" s="23">
        <v>0</v>
      </c>
      <c r="AA166" s="23">
        <v>405059.68</v>
      </c>
      <c r="AB166" s="23">
        <v>23680</v>
      </c>
      <c r="AC166" s="42"/>
      <c r="AD166" s="42"/>
      <c r="AE166" s="42"/>
      <c r="AF166" s="42"/>
      <c r="AG166" s="42"/>
      <c r="AH166" s="42"/>
      <c r="AI166" s="42"/>
      <c r="AJ166" s="38"/>
      <c r="AK166" s="38"/>
    </row>
    <row r="167" spans="1:37" ht="13.2" x14ac:dyDescent="0.25">
      <c r="A167" s="42" t="s">
        <v>166</v>
      </c>
      <c r="B167" s="42" t="s">
        <v>553</v>
      </c>
      <c r="C167" s="23">
        <v>18305819.149999999</v>
      </c>
      <c r="D167" s="23">
        <v>17298758.629999999</v>
      </c>
      <c r="E167" s="23">
        <v>9639921.9100000001</v>
      </c>
      <c r="F167" s="23">
        <v>516893.64</v>
      </c>
      <c r="G167" s="23">
        <v>396563.53</v>
      </c>
      <c r="H167" s="23">
        <v>1037158.73</v>
      </c>
      <c r="I167" s="23">
        <v>900069.95</v>
      </c>
      <c r="J167" s="23">
        <v>369745.51</v>
      </c>
      <c r="K167" s="23">
        <v>1595802.86</v>
      </c>
      <c r="L167" s="23">
        <v>1433516.77</v>
      </c>
      <c r="M167" s="23">
        <v>0</v>
      </c>
      <c r="N167" s="23">
        <v>0</v>
      </c>
      <c r="O167" s="23">
        <v>1149866.49</v>
      </c>
      <c r="P167" s="23">
        <v>0</v>
      </c>
      <c r="Q167" s="23">
        <v>202251.09</v>
      </c>
      <c r="R167" s="23">
        <v>56968.15</v>
      </c>
      <c r="S167" s="23">
        <v>0</v>
      </c>
      <c r="T167" s="23">
        <v>0</v>
      </c>
      <c r="U167" s="23">
        <v>0</v>
      </c>
      <c r="V167" s="23">
        <v>0</v>
      </c>
      <c r="W167" s="23">
        <v>0</v>
      </c>
      <c r="X167" s="23">
        <v>0</v>
      </c>
      <c r="Y167" s="23">
        <v>0</v>
      </c>
      <c r="Z167" s="23">
        <v>0</v>
      </c>
      <c r="AA167" s="23">
        <v>1007060.52</v>
      </c>
      <c r="AB167" s="23">
        <v>2038437.3</v>
      </c>
      <c r="AC167" s="42"/>
      <c r="AD167" s="42"/>
      <c r="AE167" s="42"/>
      <c r="AF167" s="42"/>
      <c r="AG167" s="42"/>
      <c r="AH167" s="42"/>
      <c r="AI167" s="42"/>
      <c r="AJ167" s="38"/>
      <c r="AK167" s="38"/>
    </row>
    <row r="168" spans="1:37" ht="13.2" x14ac:dyDescent="0.25">
      <c r="A168" s="42" t="s">
        <v>167</v>
      </c>
      <c r="B168" s="42" t="s">
        <v>554</v>
      </c>
      <c r="C168" s="23">
        <v>9598542.0199999996</v>
      </c>
      <c r="D168" s="23">
        <v>9024619.2699999996</v>
      </c>
      <c r="E168" s="23">
        <v>4813768.7</v>
      </c>
      <c r="F168" s="23">
        <v>338087.11</v>
      </c>
      <c r="G168" s="23">
        <v>374413.95</v>
      </c>
      <c r="H168" s="23">
        <v>1242934.57</v>
      </c>
      <c r="I168" s="23">
        <v>427251.9</v>
      </c>
      <c r="J168" s="23">
        <v>56373.97</v>
      </c>
      <c r="K168" s="23">
        <v>686173.69</v>
      </c>
      <c r="L168" s="23">
        <v>605647.64</v>
      </c>
      <c r="M168" s="23">
        <v>0</v>
      </c>
      <c r="N168" s="23">
        <v>0</v>
      </c>
      <c r="O168" s="23">
        <v>479967.74</v>
      </c>
      <c r="P168" s="23">
        <v>0</v>
      </c>
      <c r="Q168" s="23">
        <v>0</v>
      </c>
      <c r="R168" s="23">
        <v>0</v>
      </c>
      <c r="S168" s="23">
        <v>0</v>
      </c>
      <c r="T168" s="23">
        <v>0</v>
      </c>
      <c r="U168" s="23">
        <v>0</v>
      </c>
      <c r="V168" s="23">
        <v>0</v>
      </c>
      <c r="W168" s="23">
        <v>0</v>
      </c>
      <c r="X168" s="23">
        <v>112815.5</v>
      </c>
      <c r="Y168" s="23">
        <v>0</v>
      </c>
      <c r="Z168" s="23">
        <v>0</v>
      </c>
      <c r="AA168" s="23">
        <v>461107.25</v>
      </c>
      <c r="AB168" s="23">
        <v>280700</v>
      </c>
      <c r="AC168" s="42"/>
      <c r="AD168" s="42"/>
      <c r="AE168" s="42"/>
      <c r="AF168" s="42"/>
      <c r="AG168" s="42"/>
      <c r="AH168" s="42"/>
      <c r="AI168" s="42"/>
      <c r="AJ168" s="38"/>
      <c r="AK168" s="38"/>
    </row>
    <row r="169" spans="1:37" ht="13.2" x14ac:dyDescent="0.25">
      <c r="A169" s="42" t="s">
        <v>168</v>
      </c>
      <c r="B169" s="42" t="s">
        <v>555</v>
      </c>
      <c r="C169" s="23">
        <v>80183678.019999996</v>
      </c>
      <c r="D169" s="23">
        <v>70009959.930000007</v>
      </c>
      <c r="E169" s="23">
        <v>42662163.299999997</v>
      </c>
      <c r="F169" s="23">
        <v>1539580.06</v>
      </c>
      <c r="G169" s="23">
        <v>2117571.17</v>
      </c>
      <c r="H169" s="23">
        <v>796662.11</v>
      </c>
      <c r="I169" s="23">
        <v>3108295.71</v>
      </c>
      <c r="J169" s="23">
        <v>1125637.92</v>
      </c>
      <c r="K169" s="23">
        <v>6257406.3499999996</v>
      </c>
      <c r="L169" s="23">
        <v>6307650.4900000002</v>
      </c>
      <c r="M169" s="23">
        <v>0</v>
      </c>
      <c r="N169" s="23">
        <v>0</v>
      </c>
      <c r="O169" s="23">
        <v>5249034.82</v>
      </c>
      <c r="P169" s="23">
        <v>0</v>
      </c>
      <c r="Q169" s="23">
        <v>845958</v>
      </c>
      <c r="R169" s="23">
        <v>0</v>
      </c>
      <c r="S169" s="23">
        <v>0</v>
      </c>
      <c r="T169" s="23">
        <v>413613.52</v>
      </c>
      <c r="U169" s="23">
        <v>0</v>
      </c>
      <c r="V169" s="23">
        <v>0</v>
      </c>
      <c r="W169" s="23">
        <v>0</v>
      </c>
      <c r="X169" s="23">
        <v>582222.68999999994</v>
      </c>
      <c r="Y169" s="23">
        <v>3931815.79</v>
      </c>
      <c r="Z169" s="23">
        <v>0</v>
      </c>
      <c r="AA169" s="23">
        <v>5246066.09</v>
      </c>
      <c r="AB169" s="23">
        <v>7279717.71</v>
      </c>
      <c r="AC169" s="42"/>
      <c r="AD169" s="42"/>
      <c r="AE169" s="42"/>
      <c r="AF169" s="42"/>
      <c r="AG169" s="42"/>
      <c r="AH169" s="42"/>
      <c r="AI169" s="42"/>
      <c r="AJ169" s="38"/>
      <c r="AK169" s="38"/>
    </row>
    <row r="170" spans="1:37" ht="13.2" x14ac:dyDescent="0.25">
      <c r="A170" s="42" t="s">
        <v>169</v>
      </c>
      <c r="B170" s="42" t="s">
        <v>556</v>
      </c>
      <c r="C170" s="23">
        <v>13412138.859999999</v>
      </c>
      <c r="D170" s="23">
        <v>12698213.25</v>
      </c>
      <c r="E170" s="23">
        <v>7009964.5</v>
      </c>
      <c r="F170" s="23">
        <v>248155.94</v>
      </c>
      <c r="G170" s="23">
        <v>548162.80000000005</v>
      </c>
      <c r="H170" s="23">
        <v>685712.37</v>
      </c>
      <c r="I170" s="23">
        <v>695849.99</v>
      </c>
      <c r="J170" s="23">
        <v>215267.65</v>
      </c>
      <c r="K170" s="23">
        <v>1019703.44</v>
      </c>
      <c r="L170" s="23">
        <v>797072.91</v>
      </c>
      <c r="M170" s="23">
        <v>350886.2</v>
      </c>
      <c r="N170" s="23">
        <v>0</v>
      </c>
      <c r="O170" s="23">
        <v>830239.04</v>
      </c>
      <c r="P170" s="23">
        <v>0</v>
      </c>
      <c r="Q170" s="23">
        <v>297198.40999999997</v>
      </c>
      <c r="R170" s="23">
        <v>0</v>
      </c>
      <c r="S170" s="23">
        <v>0</v>
      </c>
      <c r="T170" s="23">
        <v>0</v>
      </c>
      <c r="U170" s="23">
        <v>0</v>
      </c>
      <c r="V170" s="23">
        <v>0</v>
      </c>
      <c r="W170" s="23">
        <v>0</v>
      </c>
      <c r="X170" s="23">
        <v>0</v>
      </c>
      <c r="Y170" s="23">
        <v>0</v>
      </c>
      <c r="Z170" s="23">
        <v>0</v>
      </c>
      <c r="AA170" s="23">
        <v>713925.61</v>
      </c>
      <c r="AB170" s="23">
        <v>527671</v>
      </c>
      <c r="AC170" s="42"/>
      <c r="AD170" s="42"/>
      <c r="AE170" s="42"/>
      <c r="AF170" s="42"/>
      <c r="AG170" s="42"/>
      <c r="AH170" s="42"/>
      <c r="AI170" s="42"/>
      <c r="AJ170" s="38"/>
      <c r="AK170" s="38"/>
    </row>
    <row r="171" spans="1:37" ht="13.2" x14ac:dyDescent="0.25">
      <c r="A171" s="42" t="s">
        <v>170</v>
      </c>
      <c r="B171" s="42" t="s">
        <v>557</v>
      </c>
      <c r="C171" s="23">
        <v>20851741.239999998</v>
      </c>
      <c r="D171" s="23">
        <v>19321507.079999998</v>
      </c>
      <c r="E171" s="23">
        <v>10063766.199999999</v>
      </c>
      <c r="F171" s="23">
        <v>820559.89</v>
      </c>
      <c r="G171" s="23">
        <v>1547246.03</v>
      </c>
      <c r="H171" s="23">
        <v>347587.46</v>
      </c>
      <c r="I171" s="23">
        <v>1055718.3500000001</v>
      </c>
      <c r="J171" s="23">
        <v>194359.17</v>
      </c>
      <c r="K171" s="23">
        <v>1652321.19</v>
      </c>
      <c r="L171" s="23">
        <v>1932434.51</v>
      </c>
      <c r="M171" s="23">
        <v>0</v>
      </c>
      <c r="N171" s="23">
        <v>0</v>
      </c>
      <c r="O171" s="23">
        <v>1379632.64</v>
      </c>
      <c r="P171" s="23">
        <v>736.18</v>
      </c>
      <c r="Q171" s="23">
        <v>327145.46000000002</v>
      </c>
      <c r="R171" s="23">
        <v>0</v>
      </c>
      <c r="S171" s="23">
        <v>0</v>
      </c>
      <c r="T171" s="23">
        <v>0</v>
      </c>
      <c r="U171" s="23">
        <v>51395.97</v>
      </c>
      <c r="V171" s="23">
        <v>0</v>
      </c>
      <c r="W171" s="23">
        <v>0</v>
      </c>
      <c r="X171" s="23">
        <v>0</v>
      </c>
      <c r="Y171" s="23">
        <v>0</v>
      </c>
      <c r="Z171" s="23">
        <v>0</v>
      </c>
      <c r="AA171" s="23">
        <v>1478838.19</v>
      </c>
      <c r="AB171" s="23">
        <v>981707.74</v>
      </c>
      <c r="AC171" s="42"/>
      <c r="AD171" s="42"/>
      <c r="AE171" s="42"/>
      <c r="AF171" s="42"/>
      <c r="AG171" s="42"/>
      <c r="AH171" s="42"/>
      <c r="AI171" s="42"/>
      <c r="AJ171" s="38"/>
      <c r="AK171" s="38"/>
    </row>
    <row r="172" spans="1:37" ht="13.2" x14ac:dyDescent="0.25">
      <c r="A172" s="42" t="s">
        <v>171</v>
      </c>
      <c r="B172" s="42" t="s">
        <v>558</v>
      </c>
      <c r="C172" s="23">
        <v>14248693.73</v>
      </c>
      <c r="D172" s="23">
        <v>13641764.710000001</v>
      </c>
      <c r="E172" s="23">
        <v>7444194.9400000004</v>
      </c>
      <c r="F172" s="23">
        <v>653620.01</v>
      </c>
      <c r="G172" s="23">
        <v>1029969.61</v>
      </c>
      <c r="H172" s="23">
        <v>295740.28999999998</v>
      </c>
      <c r="I172" s="23">
        <v>581834.69999999995</v>
      </c>
      <c r="J172" s="23">
        <v>332066</v>
      </c>
      <c r="K172" s="23">
        <v>1376019.73</v>
      </c>
      <c r="L172" s="23">
        <v>782849.84</v>
      </c>
      <c r="M172" s="23">
        <v>0</v>
      </c>
      <c r="N172" s="23">
        <v>0</v>
      </c>
      <c r="O172" s="23">
        <v>1017047.5</v>
      </c>
      <c r="P172" s="23">
        <v>0</v>
      </c>
      <c r="Q172" s="23">
        <v>128422.09</v>
      </c>
      <c r="R172" s="23">
        <v>0</v>
      </c>
      <c r="S172" s="23">
        <v>0</v>
      </c>
      <c r="T172" s="23">
        <v>0</v>
      </c>
      <c r="U172" s="23">
        <v>0</v>
      </c>
      <c r="V172" s="23">
        <v>0</v>
      </c>
      <c r="W172" s="23">
        <v>0</v>
      </c>
      <c r="X172" s="23">
        <v>0</v>
      </c>
      <c r="Y172" s="23">
        <v>0</v>
      </c>
      <c r="Z172" s="23">
        <v>0</v>
      </c>
      <c r="AA172" s="23">
        <v>606929.02</v>
      </c>
      <c r="AB172" s="23">
        <v>218181.59</v>
      </c>
      <c r="AC172" s="42"/>
      <c r="AD172" s="42"/>
      <c r="AE172" s="42"/>
      <c r="AF172" s="42"/>
      <c r="AG172" s="42"/>
      <c r="AH172" s="42"/>
      <c r="AI172" s="42"/>
      <c r="AJ172" s="38"/>
      <c r="AK172" s="38"/>
    </row>
    <row r="173" spans="1:37" ht="13.2" x14ac:dyDescent="0.25">
      <c r="A173" s="42" t="s">
        <v>172</v>
      </c>
      <c r="B173" s="42" t="s">
        <v>559</v>
      </c>
      <c r="C173" s="23">
        <v>1324638.21</v>
      </c>
      <c r="D173" s="23">
        <v>1286602.3700000001</v>
      </c>
      <c r="E173" s="23">
        <v>625130.69999999995</v>
      </c>
      <c r="F173" s="23">
        <v>0</v>
      </c>
      <c r="G173" s="23">
        <v>16010.56</v>
      </c>
      <c r="H173" s="23">
        <v>181244.07</v>
      </c>
      <c r="I173" s="23">
        <v>81734.720000000001</v>
      </c>
      <c r="J173" s="23">
        <v>89539.32</v>
      </c>
      <c r="K173" s="23">
        <v>127196.08</v>
      </c>
      <c r="L173" s="23">
        <v>57743.4</v>
      </c>
      <c r="M173" s="23">
        <v>0</v>
      </c>
      <c r="N173" s="23">
        <v>0</v>
      </c>
      <c r="O173" s="23">
        <v>75333.52</v>
      </c>
      <c r="P173" s="23">
        <v>0</v>
      </c>
      <c r="Q173" s="23">
        <v>32670</v>
      </c>
      <c r="R173" s="23">
        <v>0</v>
      </c>
      <c r="S173" s="23">
        <v>0</v>
      </c>
      <c r="T173" s="23">
        <v>0</v>
      </c>
      <c r="U173" s="23">
        <v>0</v>
      </c>
      <c r="V173" s="23">
        <v>0</v>
      </c>
      <c r="W173" s="23">
        <v>0</v>
      </c>
      <c r="X173" s="23">
        <v>0</v>
      </c>
      <c r="Y173" s="23">
        <v>0</v>
      </c>
      <c r="Z173" s="23">
        <v>0</v>
      </c>
      <c r="AA173" s="23">
        <v>38035.839999999997</v>
      </c>
      <c r="AB173" s="23">
        <v>3226</v>
      </c>
      <c r="AC173" s="42"/>
      <c r="AD173" s="42"/>
      <c r="AE173" s="42"/>
      <c r="AF173" s="42"/>
      <c r="AG173" s="42"/>
      <c r="AH173" s="42"/>
      <c r="AI173" s="42"/>
      <c r="AJ173" s="38"/>
      <c r="AK173" s="38"/>
    </row>
    <row r="174" spans="1:37" ht="13.2" x14ac:dyDescent="0.25">
      <c r="A174" s="42" t="s">
        <v>173</v>
      </c>
      <c r="B174" s="42" t="s">
        <v>560</v>
      </c>
      <c r="C174" s="23">
        <v>37097173.439999998</v>
      </c>
      <c r="D174" s="23">
        <v>35463108.649999999</v>
      </c>
      <c r="E174" s="23">
        <v>21511143.82</v>
      </c>
      <c r="F174" s="23">
        <v>1169970.52</v>
      </c>
      <c r="G174" s="23">
        <v>1883527.65</v>
      </c>
      <c r="H174" s="23">
        <v>1003600.08</v>
      </c>
      <c r="I174" s="23">
        <v>1191254.3899999999</v>
      </c>
      <c r="J174" s="23">
        <v>453038.92</v>
      </c>
      <c r="K174" s="23">
        <v>3173086.6</v>
      </c>
      <c r="L174" s="23">
        <v>2289077.13</v>
      </c>
      <c r="M174" s="23">
        <v>0</v>
      </c>
      <c r="N174" s="23">
        <v>0</v>
      </c>
      <c r="O174" s="23">
        <v>2138361.7799999998</v>
      </c>
      <c r="P174" s="23">
        <v>0</v>
      </c>
      <c r="Q174" s="23">
        <v>650047.76</v>
      </c>
      <c r="R174" s="23">
        <v>0</v>
      </c>
      <c r="S174" s="23">
        <v>0</v>
      </c>
      <c r="T174" s="23">
        <v>206.64</v>
      </c>
      <c r="U174" s="23">
        <v>0</v>
      </c>
      <c r="V174" s="23">
        <v>-42.35</v>
      </c>
      <c r="W174" s="23">
        <v>0</v>
      </c>
      <c r="X174" s="23">
        <v>0</v>
      </c>
      <c r="Y174" s="23">
        <v>342895.22</v>
      </c>
      <c r="Z174" s="23">
        <v>0</v>
      </c>
      <c r="AA174" s="23">
        <v>1291005.28</v>
      </c>
      <c r="AB174" s="23">
        <v>11195247.060000001</v>
      </c>
      <c r="AC174" s="42"/>
      <c r="AD174" s="42"/>
      <c r="AE174" s="42"/>
      <c r="AF174" s="42"/>
      <c r="AG174" s="42"/>
      <c r="AH174" s="42"/>
      <c r="AI174" s="42"/>
      <c r="AJ174" s="38"/>
      <c r="AK174" s="38"/>
    </row>
    <row r="175" spans="1:37" ht="13.2" x14ac:dyDescent="0.25">
      <c r="A175" s="42" t="s">
        <v>174</v>
      </c>
      <c r="B175" s="42" t="s">
        <v>561</v>
      </c>
      <c r="C175" s="23">
        <v>5917897.96</v>
      </c>
      <c r="D175" s="23">
        <v>5654233.5599999996</v>
      </c>
      <c r="E175" s="23">
        <v>3362301.42</v>
      </c>
      <c r="F175" s="23">
        <v>171855.66</v>
      </c>
      <c r="G175" s="23">
        <v>296409.36</v>
      </c>
      <c r="H175" s="23">
        <v>262993.21000000002</v>
      </c>
      <c r="I175" s="23">
        <v>225944.72</v>
      </c>
      <c r="J175" s="23">
        <v>108436.55</v>
      </c>
      <c r="K175" s="23">
        <v>451540.85</v>
      </c>
      <c r="L175" s="23">
        <v>186886.85</v>
      </c>
      <c r="M175" s="23">
        <v>75797.64</v>
      </c>
      <c r="N175" s="23">
        <v>0</v>
      </c>
      <c r="O175" s="23">
        <v>420891.48</v>
      </c>
      <c r="P175" s="23">
        <v>0</v>
      </c>
      <c r="Q175" s="23">
        <v>91175.82</v>
      </c>
      <c r="R175" s="23">
        <v>0</v>
      </c>
      <c r="S175" s="23">
        <v>0</v>
      </c>
      <c r="T175" s="23">
        <v>0</v>
      </c>
      <c r="U175" s="23">
        <v>0</v>
      </c>
      <c r="V175" s="23">
        <v>0</v>
      </c>
      <c r="W175" s="23">
        <v>0</v>
      </c>
      <c r="X175" s="23">
        <v>0</v>
      </c>
      <c r="Y175" s="23">
        <v>0</v>
      </c>
      <c r="Z175" s="23">
        <v>0</v>
      </c>
      <c r="AA175" s="23">
        <v>263664.40000000002</v>
      </c>
      <c r="AB175" s="23">
        <v>82164.37</v>
      </c>
      <c r="AC175" s="42"/>
      <c r="AD175" s="42"/>
      <c r="AE175" s="42"/>
      <c r="AF175" s="42"/>
      <c r="AG175" s="42"/>
      <c r="AH175" s="42"/>
      <c r="AI175" s="42"/>
      <c r="AJ175" s="38"/>
      <c r="AK175" s="38"/>
    </row>
    <row r="176" spans="1:37" ht="13.2" x14ac:dyDescent="0.25">
      <c r="A176" s="42" t="s">
        <v>175</v>
      </c>
      <c r="B176" s="42" t="s">
        <v>562</v>
      </c>
      <c r="C176" s="23">
        <v>7292808.7400000002</v>
      </c>
      <c r="D176" s="23">
        <v>6281874.1100000003</v>
      </c>
      <c r="E176" s="23">
        <v>3538958.73</v>
      </c>
      <c r="F176" s="23">
        <v>403017.05</v>
      </c>
      <c r="G176" s="23">
        <v>295603.88</v>
      </c>
      <c r="H176" s="23">
        <v>285501.32</v>
      </c>
      <c r="I176" s="23">
        <v>395329.01</v>
      </c>
      <c r="J176" s="23">
        <v>117229.39</v>
      </c>
      <c r="K176" s="23">
        <v>448371.97</v>
      </c>
      <c r="L176" s="23">
        <v>324472.78000000003</v>
      </c>
      <c r="M176" s="23">
        <v>0</v>
      </c>
      <c r="N176" s="23">
        <v>0</v>
      </c>
      <c r="O176" s="23">
        <v>418147.98</v>
      </c>
      <c r="P176" s="23">
        <v>0</v>
      </c>
      <c r="Q176" s="23">
        <v>55242</v>
      </c>
      <c r="R176" s="23">
        <v>0</v>
      </c>
      <c r="S176" s="23">
        <v>0</v>
      </c>
      <c r="T176" s="23">
        <v>0</v>
      </c>
      <c r="U176" s="23">
        <v>0</v>
      </c>
      <c r="V176" s="23">
        <v>4377.5</v>
      </c>
      <c r="W176" s="23">
        <v>0</v>
      </c>
      <c r="X176" s="23">
        <v>42482.41</v>
      </c>
      <c r="Y176" s="23">
        <v>0</v>
      </c>
      <c r="Z176" s="23">
        <v>0</v>
      </c>
      <c r="AA176" s="23">
        <v>964074.72</v>
      </c>
      <c r="AB176" s="23">
        <v>85805.119999999995</v>
      </c>
      <c r="AC176" s="42"/>
      <c r="AD176" s="42"/>
      <c r="AE176" s="42"/>
      <c r="AF176" s="42"/>
      <c r="AG176" s="42"/>
      <c r="AH176" s="42"/>
      <c r="AI176" s="42"/>
      <c r="AJ176" s="38"/>
      <c r="AK176" s="38"/>
    </row>
    <row r="177" spans="1:37" ht="13.2" x14ac:dyDescent="0.25">
      <c r="A177" s="42" t="s">
        <v>176</v>
      </c>
      <c r="B177" s="42" t="s">
        <v>563</v>
      </c>
      <c r="C177" s="23">
        <v>11623239.09</v>
      </c>
      <c r="D177" s="23">
        <v>10521850.869999999</v>
      </c>
      <c r="E177" s="23">
        <v>5841214.75</v>
      </c>
      <c r="F177" s="23">
        <v>458248.51</v>
      </c>
      <c r="G177" s="23">
        <v>214312.02</v>
      </c>
      <c r="H177" s="23">
        <v>705993.02</v>
      </c>
      <c r="I177" s="23">
        <v>503357.7</v>
      </c>
      <c r="J177" s="23">
        <v>112964.58</v>
      </c>
      <c r="K177" s="23">
        <v>834648.57</v>
      </c>
      <c r="L177" s="23">
        <v>886330.46</v>
      </c>
      <c r="M177" s="23">
        <v>0</v>
      </c>
      <c r="N177" s="23">
        <v>0</v>
      </c>
      <c r="O177" s="23">
        <v>740330.66</v>
      </c>
      <c r="P177" s="23">
        <v>0</v>
      </c>
      <c r="Q177" s="23">
        <v>224450.6</v>
      </c>
      <c r="R177" s="23">
        <v>0</v>
      </c>
      <c r="S177" s="23">
        <v>0</v>
      </c>
      <c r="T177" s="23">
        <v>0</v>
      </c>
      <c r="U177" s="23">
        <v>0</v>
      </c>
      <c r="V177" s="23">
        <v>0</v>
      </c>
      <c r="W177" s="23">
        <v>0</v>
      </c>
      <c r="X177" s="23">
        <v>80786</v>
      </c>
      <c r="Y177" s="23">
        <v>61538.239999999998</v>
      </c>
      <c r="Z177" s="23">
        <v>0</v>
      </c>
      <c r="AA177" s="23">
        <v>959063.98</v>
      </c>
      <c r="AB177" s="23">
        <v>422686.81</v>
      </c>
      <c r="AC177" s="42"/>
      <c r="AD177" s="42"/>
      <c r="AE177" s="42"/>
      <c r="AF177" s="42"/>
      <c r="AG177" s="42"/>
      <c r="AH177" s="42"/>
      <c r="AI177" s="42"/>
      <c r="AJ177" s="38"/>
      <c r="AK177" s="38"/>
    </row>
    <row r="178" spans="1:37" ht="13.2" x14ac:dyDescent="0.25">
      <c r="A178" s="42" t="s">
        <v>177</v>
      </c>
      <c r="B178" s="42" t="s">
        <v>564</v>
      </c>
      <c r="C178" s="27">
        <v>25125213.109999999</v>
      </c>
      <c r="D178" s="27">
        <v>23052690.09</v>
      </c>
      <c r="E178" s="27">
        <v>13615978.470000001</v>
      </c>
      <c r="F178" s="27">
        <v>835660.19</v>
      </c>
      <c r="G178" s="27">
        <v>827626.05</v>
      </c>
      <c r="H178" s="27">
        <v>671107.59</v>
      </c>
      <c r="I178" s="27">
        <v>1006293.68</v>
      </c>
      <c r="J178" s="27">
        <v>421467.06</v>
      </c>
      <c r="K178" s="27">
        <v>2259401.4300000002</v>
      </c>
      <c r="L178" s="27">
        <v>1415761.39</v>
      </c>
      <c r="M178" s="27">
        <v>0</v>
      </c>
      <c r="N178" s="27">
        <v>0</v>
      </c>
      <c r="O178" s="27">
        <v>1682067.57</v>
      </c>
      <c r="P178" s="27">
        <v>0</v>
      </c>
      <c r="Q178" s="27">
        <v>145533.98000000001</v>
      </c>
      <c r="R178" s="27">
        <v>171792.68</v>
      </c>
      <c r="S178" s="27">
        <v>0</v>
      </c>
      <c r="T178" s="27">
        <v>0</v>
      </c>
      <c r="U178" s="27">
        <v>0</v>
      </c>
      <c r="V178" s="27">
        <v>0</v>
      </c>
      <c r="W178" s="27">
        <v>0</v>
      </c>
      <c r="X178" s="27">
        <v>0</v>
      </c>
      <c r="Y178" s="27">
        <v>0</v>
      </c>
      <c r="Z178" s="27">
        <v>0</v>
      </c>
      <c r="AA178" s="27">
        <v>2072523.02</v>
      </c>
      <c r="AB178" s="27">
        <v>3354288.38</v>
      </c>
      <c r="AC178" s="42"/>
      <c r="AD178" s="42"/>
      <c r="AE178" s="42"/>
      <c r="AF178" s="42"/>
      <c r="AG178" s="42"/>
      <c r="AH178" s="42"/>
      <c r="AI178" s="42"/>
      <c r="AJ178" s="38"/>
      <c r="AK178" s="38"/>
    </row>
    <row r="179" spans="1:37" x14ac:dyDescent="0.2">
      <c r="B179" s="22" t="s">
        <v>372</v>
      </c>
      <c r="C179" s="3">
        <f>SUM(C3:C178)</f>
        <v>4966666559.7799988</v>
      </c>
      <c r="D179" s="3">
        <f t="shared" ref="D179:Q179" si="0">SUM(D3:D178)</f>
        <v>4623991169.5600033</v>
      </c>
      <c r="E179" s="3">
        <f t="shared" si="0"/>
        <v>2586711369.3500004</v>
      </c>
      <c r="F179" s="3">
        <f t="shared" si="0"/>
        <v>185411110.94999993</v>
      </c>
      <c r="G179" s="3">
        <f t="shared" si="0"/>
        <v>284802285.25</v>
      </c>
      <c r="H179" s="3">
        <f t="shared" si="0"/>
        <v>110924016.29999998</v>
      </c>
      <c r="I179" s="3">
        <f t="shared" si="0"/>
        <v>240406958.02000001</v>
      </c>
      <c r="J179" s="3">
        <f t="shared" si="0"/>
        <v>112179113.02000004</v>
      </c>
      <c r="K179" s="3">
        <f t="shared" si="0"/>
        <v>461898104.76000005</v>
      </c>
      <c r="L179" s="3">
        <f t="shared" si="0"/>
        <v>293925669.35999995</v>
      </c>
      <c r="M179" s="3">
        <f t="shared" si="0"/>
        <v>2490738.5100000002</v>
      </c>
      <c r="N179" s="3">
        <f t="shared" si="0"/>
        <v>441608.39</v>
      </c>
      <c r="O179" s="3">
        <f t="shared" si="0"/>
        <v>281947804.92999989</v>
      </c>
      <c r="P179" s="3">
        <f t="shared" si="0"/>
        <v>114339.07999999999</v>
      </c>
      <c r="Q179" s="3">
        <f t="shared" si="0"/>
        <v>61353210.099999994</v>
      </c>
      <c r="R179" s="3">
        <f t="shared" ref="R179:AB179" si="1">SUM(R3:R178)</f>
        <v>1384841.5399999998</v>
      </c>
      <c r="S179" s="3">
        <f t="shared" si="1"/>
        <v>0</v>
      </c>
      <c r="T179" s="3">
        <f t="shared" si="1"/>
        <v>7628750.7300000014</v>
      </c>
      <c r="U179" s="3">
        <f t="shared" si="1"/>
        <v>3020972.8900000006</v>
      </c>
      <c r="V179" s="3">
        <f t="shared" si="1"/>
        <v>796002.9</v>
      </c>
      <c r="W179" s="3">
        <f t="shared" si="1"/>
        <v>350749.53</v>
      </c>
      <c r="X179" s="3">
        <f t="shared" si="1"/>
        <v>2430756.81</v>
      </c>
      <c r="Y179" s="3">
        <f t="shared" si="1"/>
        <v>14084622.650000006</v>
      </c>
      <c r="Z179" s="3">
        <f t="shared" si="1"/>
        <v>0</v>
      </c>
      <c r="AA179" s="3">
        <f t="shared" si="1"/>
        <v>314363534.71000004</v>
      </c>
      <c r="AB179" s="3">
        <f t="shared" si="1"/>
        <v>210179158.04000005</v>
      </c>
      <c r="AC179" s="3"/>
    </row>
    <row r="180" spans="1:37" s="3" customFormat="1" x14ac:dyDescent="0.2">
      <c r="B180" s="6"/>
    </row>
    <row r="181" spans="1:37" x14ac:dyDescent="0.2">
      <c r="P181" s="19"/>
      <c r="R181" s="19"/>
    </row>
    <row r="182" spans="1:37" x14ac:dyDescent="0.2">
      <c r="A182" s="2" t="s">
        <v>593</v>
      </c>
    </row>
    <row r="183" spans="1:37" x14ac:dyDescent="0.2">
      <c r="A183" s="2" t="s">
        <v>591</v>
      </c>
    </row>
    <row r="184" spans="1:37" x14ac:dyDescent="0.2">
      <c r="A184" s="2" t="s">
        <v>608</v>
      </c>
    </row>
    <row r="185" spans="1:37" x14ac:dyDescent="0.2">
      <c r="A185" s="2" t="s">
        <v>609</v>
      </c>
    </row>
    <row r="186" spans="1:37" x14ac:dyDescent="0.2">
      <c r="A186" s="2" t="s">
        <v>592</v>
      </c>
      <c r="B186" s="20">
        <v>39372</v>
      </c>
    </row>
    <row r="187" spans="1:37" x14ac:dyDescent="0.2">
      <c r="A187" s="2" t="s">
        <v>606</v>
      </c>
    </row>
    <row r="188" spans="1:37" x14ac:dyDescent="0.2">
      <c r="A188" s="2" t="s">
        <v>604</v>
      </c>
    </row>
    <row r="189" spans="1:37" x14ac:dyDescent="0.2">
      <c r="A189" s="2" t="s">
        <v>605</v>
      </c>
      <c r="B189" s="9"/>
    </row>
    <row r="190" spans="1:37" x14ac:dyDescent="0.2">
      <c r="B190" s="9"/>
    </row>
    <row r="191" spans="1:37" x14ac:dyDescent="0.2">
      <c r="A191" s="44" t="s">
        <v>607</v>
      </c>
      <c r="B191" s="44"/>
    </row>
  </sheetData>
  <phoneticPr fontId="0" type="noConversion"/>
  <printOptions horizontalCentered="1"/>
  <pageMargins left="0.1" right="0.1" top="0.22" bottom="0.34" header="0.16" footer="0.16"/>
  <pageSetup paperSize="5" scale="80" orientation="landscape" r:id="rId1"/>
  <headerFooter alignWithMargins="0">
    <oddHeader xml:space="preserve">&amp;C&amp;"Times New Roman,Bold"&amp;18
</oddHeader>
    <oddFooter>&amp;C&amp;"Times New Roman,Regular"&amp;P&amp;R&amp;A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1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3" sqref="C3"/>
    </sheetView>
  </sheetViews>
  <sheetFormatPr defaultColWidth="9.109375" defaultRowHeight="10.199999999999999" x14ac:dyDescent="0.2"/>
  <cols>
    <col min="1" max="1" width="4.5546875" style="2" customWidth="1"/>
    <col min="2" max="2" width="23.44140625" style="2" customWidth="1"/>
    <col min="3" max="3" width="8.88671875" style="10" customWidth="1"/>
    <col min="4" max="4" width="10" style="2" customWidth="1"/>
    <col min="5" max="5" width="11.88671875" style="2" customWidth="1"/>
    <col min="6" max="6" width="8.33203125" style="2" customWidth="1"/>
    <col min="7" max="7" width="7.33203125" style="2" customWidth="1"/>
    <col min="8" max="9" width="8.109375" style="2" customWidth="1"/>
    <col min="10" max="10" width="7.6640625" style="2" customWidth="1"/>
    <col min="11" max="11" width="10.33203125" style="2" customWidth="1"/>
    <col min="12" max="12" width="10.109375" style="2" customWidth="1"/>
    <col min="13" max="13" width="9.5546875" style="2" customWidth="1"/>
    <col min="14" max="14" width="8.44140625" style="2" customWidth="1"/>
    <col min="15" max="15" width="7.33203125" style="2" customWidth="1"/>
    <col min="16" max="16" width="7.109375" style="2" customWidth="1"/>
    <col min="17" max="17" width="7.5546875" style="2" customWidth="1"/>
    <col min="18" max="18" width="7.109375" style="2" customWidth="1"/>
    <col min="19" max="19" width="8.109375" style="2" customWidth="1"/>
    <col min="20" max="20" width="7.6640625" style="2" customWidth="1"/>
    <col min="21" max="21" width="7.5546875" style="2" customWidth="1"/>
    <col min="22" max="22" width="8.109375" style="2" customWidth="1"/>
    <col min="23" max="23" width="8.5546875" style="2" customWidth="1"/>
    <col min="24" max="24" width="10.44140625" style="2" customWidth="1"/>
    <col min="25" max="25" width="7.6640625" style="2" customWidth="1"/>
    <col min="26" max="26" width="10.6640625" style="2" customWidth="1"/>
    <col min="27" max="27" width="7.6640625" style="2" customWidth="1"/>
    <col min="28" max="28" width="8.6640625" style="2" customWidth="1"/>
    <col min="29" max="29" width="10.109375" style="2" customWidth="1"/>
    <col min="30" max="16384" width="9.109375" style="2"/>
  </cols>
  <sheetData>
    <row r="1" spans="1:29" ht="15.6" x14ac:dyDescent="0.3">
      <c r="H1" s="32" t="s">
        <v>610</v>
      </c>
    </row>
    <row r="2" spans="1:29" s="48" customFormat="1" ht="78" x14ac:dyDescent="0.15">
      <c r="A2" s="46" t="s">
        <v>184</v>
      </c>
      <c r="B2" s="46" t="s">
        <v>186</v>
      </c>
      <c r="C2" s="47" t="s">
        <v>185</v>
      </c>
      <c r="D2" s="25" t="s">
        <v>596</v>
      </c>
      <c r="E2" s="25" t="s">
        <v>599</v>
      </c>
      <c r="F2" s="46" t="s">
        <v>178</v>
      </c>
      <c r="G2" s="46" t="s">
        <v>373</v>
      </c>
      <c r="H2" s="46" t="s">
        <v>179</v>
      </c>
      <c r="I2" s="46" t="s">
        <v>180</v>
      </c>
      <c r="J2" s="46" t="s">
        <v>181</v>
      </c>
      <c r="K2" s="46" t="s">
        <v>182</v>
      </c>
      <c r="L2" s="46" t="s">
        <v>374</v>
      </c>
      <c r="M2" s="46" t="s">
        <v>375</v>
      </c>
      <c r="N2" s="46" t="s">
        <v>183</v>
      </c>
      <c r="O2" s="46" t="s">
        <v>376</v>
      </c>
      <c r="P2" s="46" t="s">
        <v>367</v>
      </c>
      <c r="Q2" s="46" t="s">
        <v>377</v>
      </c>
      <c r="R2" s="46" t="s">
        <v>368</v>
      </c>
      <c r="S2" s="46" t="s">
        <v>565</v>
      </c>
      <c r="T2" s="46" t="s">
        <v>369</v>
      </c>
      <c r="U2" s="46" t="s">
        <v>378</v>
      </c>
      <c r="V2" s="46" t="s">
        <v>379</v>
      </c>
      <c r="W2" s="46" t="s">
        <v>380</v>
      </c>
      <c r="X2" s="46" t="s">
        <v>381</v>
      </c>
      <c r="Y2" s="46" t="s">
        <v>382</v>
      </c>
      <c r="Z2" s="46" t="s">
        <v>383</v>
      </c>
      <c r="AA2" s="46" t="s">
        <v>370</v>
      </c>
      <c r="AB2" s="46" t="s">
        <v>384</v>
      </c>
      <c r="AC2" s="46" t="s">
        <v>371</v>
      </c>
    </row>
    <row r="3" spans="1:29" x14ac:dyDescent="0.2">
      <c r="A3" s="26" t="s">
        <v>1</v>
      </c>
      <c r="B3" s="28" t="s">
        <v>187</v>
      </c>
      <c r="C3" s="6">
        <f>'Receipts 2005-06'!L3</f>
        <v>2426.1614999999997</v>
      </c>
      <c r="D3" s="23">
        <f>'Expenditures 2005-06'!C3/'Expenditures 2005-06 Per Pupil'!C3</f>
        <v>8337.360892916653</v>
      </c>
      <c r="E3" s="23">
        <f>'Expenditures 2005-06'!D3/'Expenditures 2005-06 Per Pupil'!C3</f>
        <v>7978.421663191014</v>
      </c>
      <c r="F3" s="23">
        <f>'Expenditures 2005-06'!E3/'Expenditures 2005-06 Per Pupil'!C3</f>
        <v>4671.1144291095225</v>
      </c>
      <c r="G3" s="23">
        <f>'Expenditures 2005-06'!F3/'Expenditures 2005-06 Per Pupil'!C3</f>
        <v>199.78986147459682</v>
      </c>
      <c r="H3" s="23">
        <f>'Expenditures 2005-06'!G3/'Expenditures 2005-06 Per Pupil'!C3</f>
        <v>299.21119430837535</v>
      </c>
      <c r="I3" s="23">
        <f>'Expenditures 2005-06'!H3/'Expenditures 2005-06 Per Pupil'!C3</f>
        <v>347.99035018897138</v>
      </c>
      <c r="J3" s="23">
        <f>'Expenditures 2005-06'!I3/'Expenditures 2005-06 Per Pupil'!C3</f>
        <v>332.1082376420531</v>
      </c>
      <c r="K3" s="23">
        <f>'Expenditures 2005-06'!J3/'Expenditures 2005-06 Per Pupil'!C3</f>
        <v>231.01322809714031</v>
      </c>
      <c r="L3" s="23">
        <f>'Expenditures 2005-06'!K3/'Expenditures 2005-06 Per Pupil'!C3</f>
        <v>570.10435620217379</v>
      </c>
      <c r="M3" s="23">
        <f>'Expenditures 2005-06'!L3/'Expenditures 2005-06 Per Pupil'!C3</f>
        <v>743.97769480720899</v>
      </c>
      <c r="N3" s="23">
        <f>'Expenditures 2005-06'!M3/'Expenditures 2005-06 Per Pupil'!C3</f>
        <v>0</v>
      </c>
      <c r="O3" s="23">
        <f>'Expenditures 2005-06'!N3/'Expenditures 2005-06 Per Pupil'!C3</f>
        <v>0</v>
      </c>
      <c r="P3" s="23">
        <f>'Expenditures 2005-06'!O3/'Expenditures 2005-06 Per Pupil'!C3</f>
        <v>473.13013993503733</v>
      </c>
      <c r="Q3" s="23">
        <f>'Expenditures 2005-06'!P3/'Expenditures 2005-06 Per Pupil'!C3</f>
        <v>0</v>
      </c>
      <c r="R3" s="23">
        <f>'Expenditures 2005-06'!Q3/'Expenditures 2005-06 Per Pupil'!C3</f>
        <v>109.98217142593353</v>
      </c>
      <c r="S3" s="23">
        <f>'Expenditures 2005-06'!R3/'Expenditures 2005-06 Per Pupil'!C3</f>
        <v>0</v>
      </c>
      <c r="T3" s="23">
        <f>'Expenditures 2005-06'!S3/'Expenditures 2005-06 Per Pupil'!C3</f>
        <v>0</v>
      </c>
      <c r="U3" s="23">
        <f>'Expenditures 2005-06'!T3/'Expenditures 2005-06 Per Pupil'!C3</f>
        <v>0</v>
      </c>
      <c r="V3" s="23">
        <f>'Expenditures 2005-06'!U3/'Expenditures 2005-06 Per Pupil'!C3</f>
        <v>0</v>
      </c>
      <c r="W3" s="23">
        <f>'Expenditures 2005-06'!V3/'Expenditures 2005-06 Per Pupil'!C3</f>
        <v>0</v>
      </c>
      <c r="X3" s="23">
        <f>'Expenditures 2005-06'!W3/'Expenditures 2005-06 Per Pupil'!C3</f>
        <v>0</v>
      </c>
      <c r="Y3" s="23">
        <f>'Expenditures 2005-06'!X3/'Expenditures 2005-06 Per Pupil'!C3</f>
        <v>0</v>
      </c>
      <c r="Z3" s="23">
        <f>'Expenditures 2005-06'!Y3/'Expenditures 2005-06 Per Pupil'!C3</f>
        <v>38.186505721074219</v>
      </c>
      <c r="AA3" s="23">
        <f>'Expenditures 2005-06'!Z3/'Expenditures 2005-06 Per Pupil'!C3</f>
        <v>0</v>
      </c>
      <c r="AB3" s="23">
        <f>'Expenditures 2005-06'!AA3/'Expenditures 2005-06 Per Pupil'!C3</f>
        <v>320.75272400456447</v>
      </c>
      <c r="AC3" s="23">
        <f>'Expenditures 2005-06'!AB3/'Expenditures 2005-06 Per Pupil'!C3</f>
        <v>49.287732906486241</v>
      </c>
    </row>
    <row r="4" spans="1:29" x14ac:dyDescent="0.2">
      <c r="A4" s="26" t="s">
        <v>2</v>
      </c>
      <c r="B4" s="28" t="s">
        <v>188</v>
      </c>
      <c r="C4" s="6">
        <f>'Receipts 2005-06'!L4</f>
        <v>2733.0907999999999</v>
      </c>
      <c r="D4" s="23">
        <f>'Expenditures 2005-06'!C4/'Expenditures 2005-06 Per Pupil'!C4</f>
        <v>7866.1772964147412</v>
      </c>
      <c r="E4" s="23">
        <f>'Expenditures 2005-06'!D4/'Expenditures 2005-06 Per Pupil'!C4</f>
        <v>7228.6507092995225</v>
      </c>
      <c r="F4" s="23">
        <f>'Expenditures 2005-06'!E4/'Expenditures 2005-06 Per Pupil'!C4</f>
        <v>4162.933595180958</v>
      </c>
      <c r="G4" s="23">
        <f>'Expenditures 2005-06'!F4/'Expenditures 2005-06 Per Pupil'!C4</f>
        <v>236.71710797167808</v>
      </c>
      <c r="H4" s="23">
        <f>'Expenditures 2005-06'!G4/'Expenditures 2005-06 Per Pupil'!C4</f>
        <v>355.21178074288645</v>
      </c>
      <c r="I4" s="23">
        <f>'Expenditures 2005-06'!H4/'Expenditures 2005-06 Per Pupil'!C4</f>
        <v>179.2722986005441</v>
      </c>
      <c r="J4" s="23">
        <f>'Expenditures 2005-06'!I4/'Expenditures 2005-06 Per Pupil'!C4</f>
        <v>353.98339491684652</v>
      </c>
      <c r="K4" s="23">
        <f>'Expenditures 2005-06'!J4/'Expenditures 2005-06 Per Pupil'!C4</f>
        <v>138.74551112608481</v>
      </c>
      <c r="L4" s="23">
        <f>'Expenditures 2005-06'!K4/'Expenditures 2005-06 Per Pupil'!C4</f>
        <v>710.30572420060105</v>
      </c>
      <c r="M4" s="23">
        <f>'Expenditures 2005-06'!L4/'Expenditures 2005-06 Per Pupil'!C4</f>
        <v>462.87692307917467</v>
      </c>
      <c r="N4" s="23">
        <f>'Expenditures 2005-06'!M4/'Expenditures 2005-06 Per Pupil'!C4</f>
        <v>0</v>
      </c>
      <c r="O4" s="23">
        <f>'Expenditures 2005-06'!N4/'Expenditures 2005-06 Per Pupil'!C4</f>
        <v>0</v>
      </c>
      <c r="P4" s="23">
        <f>'Expenditures 2005-06'!O4/'Expenditures 2005-06 Per Pupil'!C4</f>
        <v>527.02882026458838</v>
      </c>
      <c r="Q4" s="23">
        <f>'Expenditures 2005-06'!P4/'Expenditures 2005-06 Per Pupil'!C4</f>
        <v>10.554435293551169</v>
      </c>
      <c r="R4" s="23">
        <f>'Expenditures 2005-06'!Q4/'Expenditures 2005-06 Per Pupil'!C4</f>
        <v>91.021117922609818</v>
      </c>
      <c r="S4" s="23">
        <f>'Expenditures 2005-06'!R4/'Expenditures 2005-06 Per Pupil'!C4</f>
        <v>0</v>
      </c>
      <c r="T4" s="23">
        <f>'Expenditures 2005-06'!S4/'Expenditures 2005-06 Per Pupil'!C4</f>
        <v>0</v>
      </c>
      <c r="U4" s="23">
        <f>'Expenditures 2005-06'!T4/'Expenditures 2005-06 Per Pupil'!C4</f>
        <v>0</v>
      </c>
      <c r="V4" s="23">
        <f>'Expenditures 2005-06'!U4/'Expenditures 2005-06 Per Pupil'!C4</f>
        <v>0</v>
      </c>
      <c r="W4" s="23">
        <f>'Expenditures 2005-06'!V4/'Expenditures 2005-06 Per Pupil'!C4</f>
        <v>0</v>
      </c>
      <c r="X4" s="23">
        <f>'Expenditures 2005-06'!W4/'Expenditures 2005-06 Per Pupil'!C4</f>
        <v>0</v>
      </c>
      <c r="Y4" s="23">
        <f>'Expenditures 2005-06'!X4/'Expenditures 2005-06 Per Pupil'!C4</f>
        <v>17.607848959866242</v>
      </c>
      <c r="Z4" s="23">
        <f>'Expenditures 2005-06'!Y4/'Expenditures 2005-06 Per Pupil'!C4</f>
        <v>18.413815596613183</v>
      </c>
      <c r="AA4" s="23">
        <f>'Expenditures 2005-06'!Z4/'Expenditures 2005-06 Per Pupil'!C4</f>
        <v>0</v>
      </c>
      <c r="AB4" s="23">
        <f>'Expenditures 2005-06'!AA4/'Expenditures 2005-06 Per Pupil'!C4</f>
        <v>601.50492255873826</v>
      </c>
      <c r="AC4" s="23">
        <f>'Expenditures 2005-06'!AB4/'Expenditures 2005-06 Per Pupil'!C4</f>
        <v>271.2708739863308</v>
      </c>
    </row>
    <row r="5" spans="1:29" x14ac:dyDescent="0.2">
      <c r="A5" s="26" t="s">
        <v>3</v>
      </c>
      <c r="B5" s="28" t="s">
        <v>189</v>
      </c>
      <c r="C5" s="6">
        <f>'Receipts 2005-06'!L5</f>
        <v>409.88459999999998</v>
      </c>
      <c r="D5" s="23">
        <f>'Expenditures 2005-06'!C5/'Expenditures 2005-06 Per Pupil'!C5</f>
        <v>13748.370712146785</v>
      </c>
      <c r="E5" s="23">
        <f>'Expenditures 2005-06'!D5/'Expenditures 2005-06 Per Pupil'!C5</f>
        <v>12529.334964036219</v>
      </c>
      <c r="F5" s="23">
        <f>'Expenditures 2005-06'!E5/'Expenditures 2005-06 Per Pupil'!C5</f>
        <v>6989.5841658847403</v>
      </c>
      <c r="G5" s="23">
        <f>'Expenditures 2005-06'!F5/'Expenditures 2005-06 Per Pupil'!C5</f>
        <v>170.11710125240131</v>
      </c>
      <c r="H5" s="23">
        <f>'Expenditures 2005-06'!G5/'Expenditures 2005-06 Per Pupil'!C5</f>
        <v>1965.2427048979152</v>
      </c>
      <c r="I5" s="23">
        <f>'Expenditures 2005-06'!H5/'Expenditures 2005-06 Per Pupil'!C5</f>
        <v>616.39824965368302</v>
      </c>
      <c r="J5" s="23">
        <f>'Expenditures 2005-06'!I5/'Expenditures 2005-06 Per Pupil'!C5</f>
        <v>682.28435515752483</v>
      </c>
      <c r="K5" s="23">
        <f>'Expenditures 2005-06'!J5/'Expenditures 2005-06 Per Pupil'!C5</f>
        <v>508.43391042259219</v>
      </c>
      <c r="L5" s="23">
        <f>'Expenditures 2005-06'!K5/'Expenditures 2005-06 Per Pupil'!C5</f>
        <v>1124.0576737940387</v>
      </c>
      <c r="M5" s="23">
        <f>'Expenditures 2005-06'!L5/'Expenditures 2005-06 Per Pupil'!C5</f>
        <v>0</v>
      </c>
      <c r="N5" s="23">
        <f>'Expenditures 2005-06'!M5/'Expenditures 2005-06 Per Pupil'!C5</f>
        <v>0</v>
      </c>
      <c r="O5" s="23">
        <f>'Expenditures 2005-06'!N5/'Expenditures 2005-06 Per Pupil'!C5</f>
        <v>0</v>
      </c>
      <c r="P5" s="23">
        <f>'Expenditures 2005-06'!O5/'Expenditures 2005-06 Per Pupil'!C5</f>
        <v>473.21680297332472</v>
      </c>
      <c r="Q5" s="23">
        <f>'Expenditures 2005-06'!P5/'Expenditures 2005-06 Per Pupil'!C5</f>
        <v>0</v>
      </c>
      <c r="R5" s="23">
        <f>'Expenditures 2005-06'!Q5/'Expenditures 2005-06 Per Pupil'!C5</f>
        <v>0</v>
      </c>
      <c r="S5" s="23">
        <f>'Expenditures 2005-06'!R5/'Expenditures 2005-06 Per Pupil'!C5</f>
        <v>0</v>
      </c>
      <c r="T5" s="23">
        <f>'Expenditures 2005-06'!S5/'Expenditures 2005-06 Per Pupil'!C5</f>
        <v>0</v>
      </c>
      <c r="U5" s="23">
        <f>'Expenditures 2005-06'!T5/'Expenditures 2005-06 Per Pupil'!C5</f>
        <v>0</v>
      </c>
      <c r="V5" s="23">
        <f>'Expenditures 2005-06'!U5/'Expenditures 2005-06 Per Pupil'!C5</f>
        <v>0</v>
      </c>
      <c r="W5" s="23">
        <f>'Expenditures 2005-06'!V5/'Expenditures 2005-06 Per Pupil'!C5</f>
        <v>0</v>
      </c>
      <c r="X5" s="23">
        <f>'Expenditures 2005-06'!W5/'Expenditures 2005-06 Per Pupil'!C5</f>
        <v>0</v>
      </c>
      <c r="Y5" s="23">
        <f>'Expenditures 2005-06'!X5/'Expenditures 2005-06 Per Pupil'!C5</f>
        <v>0</v>
      </c>
      <c r="Z5" s="23">
        <f>'Expenditures 2005-06'!Y5/'Expenditures 2005-06 Per Pupil'!C5</f>
        <v>0</v>
      </c>
      <c r="AA5" s="23">
        <f>'Expenditures 2005-06'!Z5/'Expenditures 2005-06 Per Pupil'!C5</f>
        <v>0</v>
      </c>
      <c r="AB5" s="23">
        <f>'Expenditures 2005-06'!AA5/'Expenditures 2005-06 Per Pupil'!C5</f>
        <v>1219.0357481105657</v>
      </c>
      <c r="AC5" s="23">
        <f>'Expenditures 2005-06'!AB5/'Expenditures 2005-06 Per Pupil'!C5</f>
        <v>0</v>
      </c>
    </row>
    <row r="6" spans="1:29" x14ac:dyDescent="0.2">
      <c r="A6" s="26" t="s">
        <v>4</v>
      </c>
      <c r="B6" s="28" t="s">
        <v>190</v>
      </c>
      <c r="C6" s="6">
        <f>'Receipts 2005-06'!L6</f>
        <v>3456.6569999999997</v>
      </c>
      <c r="D6" s="23">
        <f>'Expenditures 2005-06'!C6/'Expenditures 2005-06 Per Pupil'!C6</f>
        <v>7379.3265834591057</v>
      </c>
      <c r="E6" s="23">
        <f>'Expenditures 2005-06'!D6/'Expenditures 2005-06 Per Pupil'!C6</f>
        <v>6920.1449116877966</v>
      </c>
      <c r="F6" s="23">
        <f>'Expenditures 2005-06'!E6/'Expenditures 2005-06 Per Pupil'!C6</f>
        <v>4251.4174244074557</v>
      </c>
      <c r="G6" s="23">
        <f>'Expenditures 2005-06'!F6/'Expenditures 2005-06 Per Pupil'!C6</f>
        <v>125.72954736324721</v>
      </c>
      <c r="H6" s="23">
        <f>'Expenditures 2005-06'!G6/'Expenditures 2005-06 Per Pupil'!C6</f>
        <v>391.82321532046717</v>
      </c>
      <c r="I6" s="23">
        <f>'Expenditures 2005-06'!H6/'Expenditures 2005-06 Per Pupil'!C6</f>
        <v>211.25073155942289</v>
      </c>
      <c r="J6" s="23">
        <f>'Expenditures 2005-06'!I6/'Expenditures 2005-06 Per Pupil'!C6</f>
        <v>321.07870986331591</v>
      </c>
      <c r="K6" s="23">
        <f>'Expenditures 2005-06'!J6/'Expenditures 2005-06 Per Pupil'!C6</f>
        <v>132.40436641529664</v>
      </c>
      <c r="L6" s="23">
        <f>'Expenditures 2005-06'!K6/'Expenditures 2005-06 Per Pupil'!C6</f>
        <v>586.41970840612771</v>
      </c>
      <c r="M6" s="23">
        <f>'Expenditures 2005-06'!L6/'Expenditures 2005-06 Per Pupil'!C6</f>
        <v>455.40957636236402</v>
      </c>
      <c r="N6" s="23">
        <f>'Expenditures 2005-06'!M6/'Expenditures 2005-06 Per Pupil'!C6</f>
        <v>0</v>
      </c>
      <c r="O6" s="23">
        <f>'Expenditures 2005-06'!N6/'Expenditures 2005-06 Per Pupil'!C6</f>
        <v>0</v>
      </c>
      <c r="P6" s="23">
        <f>'Expenditures 2005-06'!O6/'Expenditures 2005-06 Per Pupil'!C6</f>
        <v>395.47140199331324</v>
      </c>
      <c r="Q6" s="23">
        <f>'Expenditures 2005-06'!P6/'Expenditures 2005-06 Per Pupil'!C6</f>
        <v>0</v>
      </c>
      <c r="R6" s="23">
        <f>'Expenditures 2005-06'!Q6/'Expenditures 2005-06 Per Pupil'!C6</f>
        <v>46.508513861803479</v>
      </c>
      <c r="S6" s="23">
        <f>'Expenditures 2005-06'!R6/'Expenditures 2005-06 Per Pupil'!C6</f>
        <v>2.6317161349824416</v>
      </c>
      <c r="T6" s="23">
        <f>'Expenditures 2005-06'!S6/'Expenditures 2005-06 Per Pupil'!C6</f>
        <v>0</v>
      </c>
      <c r="U6" s="23">
        <f>'Expenditures 2005-06'!T6/'Expenditures 2005-06 Per Pupil'!C6</f>
        <v>0</v>
      </c>
      <c r="V6" s="23">
        <f>'Expenditures 2005-06'!U6/'Expenditures 2005-06 Per Pupil'!C6</f>
        <v>0</v>
      </c>
      <c r="W6" s="23">
        <f>'Expenditures 2005-06'!V6/'Expenditures 2005-06 Per Pupil'!C6</f>
        <v>0</v>
      </c>
      <c r="X6" s="23">
        <f>'Expenditures 2005-06'!W6/'Expenditures 2005-06 Per Pupil'!C6</f>
        <v>0</v>
      </c>
      <c r="Y6" s="23">
        <f>'Expenditures 2005-06'!X6/'Expenditures 2005-06 Per Pupil'!C6</f>
        <v>0</v>
      </c>
      <c r="Z6" s="23">
        <f>'Expenditures 2005-06'!Y6/'Expenditures 2005-06 Per Pupil'!C6</f>
        <v>0</v>
      </c>
      <c r="AA6" s="23">
        <f>'Expenditures 2005-06'!Z6/'Expenditures 2005-06 Per Pupil'!C6</f>
        <v>0</v>
      </c>
      <c r="AB6" s="23">
        <f>'Expenditures 2005-06'!AA6/'Expenditures 2005-06 Per Pupil'!C6</f>
        <v>459.18167177130971</v>
      </c>
      <c r="AC6" s="23">
        <f>'Expenditures 2005-06'!AB6/'Expenditures 2005-06 Per Pupil'!C6</f>
        <v>30.73316212745436</v>
      </c>
    </row>
    <row r="7" spans="1:29" x14ac:dyDescent="0.2">
      <c r="A7" s="26" t="s">
        <v>5</v>
      </c>
      <c r="B7" s="28" t="s">
        <v>191</v>
      </c>
      <c r="C7" s="6">
        <f>'Receipts 2005-06'!L7</f>
        <v>2877.0406999999996</v>
      </c>
      <c r="D7" s="23">
        <f>'Expenditures 2005-06'!C7/'Expenditures 2005-06 Per Pupil'!C7</f>
        <v>8054.3850144351463</v>
      </c>
      <c r="E7" s="23">
        <f>'Expenditures 2005-06'!D7/'Expenditures 2005-06 Per Pupil'!C7</f>
        <v>7653.4620730252454</v>
      </c>
      <c r="F7" s="23">
        <f>'Expenditures 2005-06'!E7/'Expenditures 2005-06 Per Pupil'!C7</f>
        <v>3997.1667310789176</v>
      </c>
      <c r="G7" s="23">
        <f>'Expenditures 2005-06'!F7/'Expenditures 2005-06 Per Pupil'!C7</f>
        <v>191.85605890107846</v>
      </c>
      <c r="H7" s="23">
        <f>'Expenditures 2005-06'!G7/'Expenditures 2005-06 Per Pupil'!C7</f>
        <v>1153.5185129636855</v>
      </c>
      <c r="I7" s="23">
        <f>'Expenditures 2005-06'!H7/'Expenditures 2005-06 Per Pupil'!C7</f>
        <v>182.31449419537236</v>
      </c>
      <c r="J7" s="23">
        <f>'Expenditures 2005-06'!I7/'Expenditures 2005-06 Per Pupil'!C7</f>
        <v>337.07622905716983</v>
      </c>
      <c r="K7" s="23">
        <f>'Expenditures 2005-06'!J7/'Expenditures 2005-06 Per Pupil'!C7</f>
        <v>129.65944485943493</v>
      </c>
      <c r="L7" s="23">
        <f>'Expenditures 2005-06'!K7/'Expenditures 2005-06 Per Pupil'!C7</f>
        <v>773.4542754296109</v>
      </c>
      <c r="M7" s="23">
        <f>'Expenditures 2005-06'!L7/'Expenditures 2005-06 Per Pupil'!C7</f>
        <v>190.90777895495188</v>
      </c>
      <c r="N7" s="23">
        <f>'Expenditures 2005-06'!M7/'Expenditures 2005-06 Per Pupil'!C7</f>
        <v>0</v>
      </c>
      <c r="O7" s="23">
        <f>'Expenditures 2005-06'!N7/'Expenditures 2005-06 Per Pupil'!C7</f>
        <v>0</v>
      </c>
      <c r="P7" s="23">
        <f>'Expenditures 2005-06'!O7/'Expenditures 2005-06 Per Pupil'!C7</f>
        <v>507.55392163899535</v>
      </c>
      <c r="Q7" s="23">
        <f>'Expenditures 2005-06'!P7/'Expenditures 2005-06 Per Pupil'!C7</f>
        <v>0</v>
      </c>
      <c r="R7" s="23">
        <f>'Expenditures 2005-06'!Q7/'Expenditures 2005-06 Per Pupil'!C7</f>
        <v>189.9546259460285</v>
      </c>
      <c r="S7" s="23">
        <f>'Expenditures 2005-06'!R7/'Expenditures 2005-06 Per Pupil'!C7</f>
        <v>0</v>
      </c>
      <c r="T7" s="23">
        <f>'Expenditures 2005-06'!S7/'Expenditures 2005-06 Per Pupil'!C7</f>
        <v>0</v>
      </c>
      <c r="U7" s="23">
        <f>'Expenditures 2005-06'!T7/'Expenditures 2005-06 Per Pupil'!C7</f>
        <v>0</v>
      </c>
      <c r="V7" s="23">
        <f>'Expenditures 2005-06'!U7/'Expenditures 2005-06 Per Pupil'!C7</f>
        <v>0</v>
      </c>
      <c r="W7" s="23">
        <f>'Expenditures 2005-06'!V7/'Expenditures 2005-06 Per Pupil'!C7</f>
        <v>17.545094165682119</v>
      </c>
      <c r="X7" s="23">
        <f>'Expenditures 2005-06'!W7/'Expenditures 2005-06 Per Pupil'!C7</f>
        <v>0</v>
      </c>
      <c r="Y7" s="23">
        <f>'Expenditures 2005-06'!X7/'Expenditures 2005-06 Per Pupil'!C7</f>
        <v>0</v>
      </c>
      <c r="Z7" s="23">
        <f>'Expenditures 2005-06'!Y7/'Expenditures 2005-06 Per Pupil'!C7</f>
        <v>0</v>
      </c>
      <c r="AA7" s="23">
        <f>'Expenditures 2005-06'!Z7/'Expenditures 2005-06 Per Pupil'!C7</f>
        <v>0</v>
      </c>
      <c r="AB7" s="23">
        <f>'Expenditures 2005-06'!AA7/'Expenditures 2005-06 Per Pupil'!C7</f>
        <v>383.37784724421874</v>
      </c>
      <c r="AC7" s="23">
        <f>'Expenditures 2005-06'!AB7/'Expenditures 2005-06 Per Pupil'!C7</f>
        <v>54.931120717200848</v>
      </c>
    </row>
    <row r="8" spans="1:29" x14ac:dyDescent="0.2">
      <c r="A8" s="26" t="s">
        <v>6</v>
      </c>
      <c r="B8" s="28" t="s">
        <v>192</v>
      </c>
      <c r="C8" s="6">
        <f>'Receipts 2005-06'!L8</f>
        <v>247.75439999999998</v>
      </c>
      <c r="D8" s="23">
        <f>'Expenditures 2005-06'!C8/'Expenditures 2005-06 Per Pupil'!C8</f>
        <v>10415.996971194054</v>
      </c>
      <c r="E8" s="23">
        <f>'Expenditures 2005-06'!D8/'Expenditures 2005-06 Per Pupil'!C8</f>
        <v>9367.2937796462957</v>
      </c>
      <c r="F8" s="23">
        <f>'Expenditures 2005-06'!E8/'Expenditures 2005-06 Per Pupil'!C8</f>
        <v>5873.1614050043117</v>
      </c>
      <c r="G8" s="23">
        <f>'Expenditures 2005-06'!F8/'Expenditures 2005-06 Per Pupil'!C8</f>
        <v>399.78175967813291</v>
      </c>
      <c r="H8" s="23">
        <f>'Expenditures 2005-06'!G8/'Expenditures 2005-06 Per Pupil'!C8</f>
        <v>0</v>
      </c>
      <c r="I8" s="23">
        <f>'Expenditures 2005-06'!H8/'Expenditures 2005-06 Per Pupil'!C8</f>
        <v>1017.1010080951137</v>
      </c>
      <c r="J8" s="23">
        <f>'Expenditures 2005-06'!I8/'Expenditures 2005-06 Per Pupil'!C8</f>
        <v>372.72536834865502</v>
      </c>
      <c r="K8" s="23">
        <f>'Expenditures 2005-06'!J8/'Expenditures 2005-06 Per Pupil'!C8</f>
        <v>145.79345513137204</v>
      </c>
      <c r="L8" s="23">
        <f>'Expenditures 2005-06'!K8/'Expenditures 2005-06 Per Pupil'!C8</f>
        <v>428.68853186865709</v>
      </c>
      <c r="M8" s="23">
        <f>'Expenditures 2005-06'!L8/'Expenditures 2005-06 Per Pupil'!C8</f>
        <v>321.22404284242782</v>
      </c>
      <c r="N8" s="23">
        <f>'Expenditures 2005-06'!M8/'Expenditures 2005-06 Per Pupil'!C8</f>
        <v>0</v>
      </c>
      <c r="O8" s="23">
        <f>'Expenditures 2005-06'!N8/'Expenditures 2005-06 Per Pupil'!C8</f>
        <v>0</v>
      </c>
      <c r="P8" s="23">
        <f>'Expenditures 2005-06'!O8/'Expenditures 2005-06 Per Pupil'!C8</f>
        <v>640.04433422776754</v>
      </c>
      <c r="Q8" s="23">
        <f>'Expenditures 2005-06'!P8/'Expenditures 2005-06 Per Pupil'!C8</f>
        <v>0</v>
      </c>
      <c r="R8" s="23">
        <f>'Expenditures 2005-06'!Q8/'Expenditures 2005-06 Per Pupil'!C8</f>
        <v>168.77387444985843</v>
      </c>
      <c r="S8" s="23">
        <f>'Expenditures 2005-06'!R8/'Expenditures 2005-06 Per Pupil'!C8</f>
        <v>0</v>
      </c>
      <c r="T8" s="23">
        <f>'Expenditures 2005-06'!S8/'Expenditures 2005-06 Per Pupil'!C8</f>
        <v>0</v>
      </c>
      <c r="U8" s="23">
        <f>'Expenditures 2005-06'!T8/'Expenditures 2005-06 Per Pupil'!C8</f>
        <v>0</v>
      </c>
      <c r="V8" s="23">
        <f>'Expenditures 2005-06'!U8/'Expenditures 2005-06 Per Pupil'!C8</f>
        <v>0</v>
      </c>
      <c r="W8" s="23">
        <f>'Expenditures 2005-06'!V8/'Expenditures 2005-06 Per Pupil'!C8</f>
        <v>0</v>
      </c>
      <c r="X8" s="23">
        <f>'Expenditures 2005-06'!W8/'Expenditures 2005-06 Per Pupil'!C8</f>
        <v>0</v>
      </c>
      <c r="Y8" s="23">
        <f>'Expenditures 2005-06'!X8/'Expenditures 2005-06 Per Pupil'!C8</f>
        <v>0</v>
      </c>
      <c r="Z8" s="23">
        <f>'Expenditures 2005-06'!Y8/'Expenditures 2005-06 Per Pupil'!C8</f>
        <v>0</v>
      </c>
      <c r="AA8" s="23">
        <f>'Expenditures 2005-06'!Z8/'Expenditures 2005-06 Per Pupil'!C8</f>
        <v>0</v>
      </c>
      <c r="AB8" s="23">
        <f>'Expenditures 2005-06'!AA8/'Expenditures 2005-06 Per Pupil'!C8</f>
        <v>1048.7031915477587</v>
      </c>
      <c r="AC8" s="23">
        <f>'Expenditures 2005-06'!AB8/'Expenditures 2005-06 Per Pupil'!C8</f>
        <v>16.435631415627736</v>
      </c>
    </row>
    <row r="9" spans="1:29" x14ac:dyDescent="0.2">
      <c r="A9" s="26" t="s">
        <v>7</v>
      </c>
      <c r="B9" s="28" t="s">
        <v>193</v>
      </c>
      <c r="C9" s="6">
        <f>'Receipts 2005-06'!L9</f>
        <v>1239.1912</v>
      </c>
      <c r="D9" s="23">
        <f>'Expenditures 2005-06'!C9/'Expenditures 2005-06 Per Pupil'!C9</f>
        <v>9243.8372302837524</v>
      </c>
      <c r="E9" s="23">
        <f>'Expenditures 2005-06'!D9/'Expenditures 2005-06 Per Pupil'!C9</f>
        <v>8663.1412892538283</v>
      </c>
      <c r="F9" s="23">
        <f>'Expenditures 2005-06'!E9/'Expenditures 2005-06 Per Pupil'!C9</f>
        <v>4502.9537411175943</v>
      </c>
      <c r="G9" s="23">
        <f>'Expenditures 2005-06'!F9/'Expenditures 2005-06 Per Pupil'!C9</f>
        <v>310.18390059580798</v>
      </c>
      <c r="H9" s="23">
        <f>'Expenditures 2005-06'!G9/'Expenditures 2005-06 Per Pupil'!C9</f>
        <v>185.58609034667128</v>
      </c>
      <c r="I9" s="23">
        <f>'Expenditures 2005-06'!H9/'Expenditures 2005-06 Per Pupil'!C9</f>
        <v>427.11597693721518</v>
      </c>
      <c r="J9" s="23">
        <f>'Expenditures 2005-06'!I9/'Expenditures 2005-06 Per Pupil'!C9</f>
        <v>528.55532705525991</v>
      </c>
      <c r="K9" s="23">
        <f>'Expenditures 2005-06'!J9/'Expenditures 2005-06 Per Pupil'!C9</f>
        <v>82.830793181875407</v>
      </c>
      <c r="L9" s="23">
        <f>'Expenditures 2005-06'!K9/'Expenditures 2005-06 Per Pupil'!C9</f>
        <v>1087.089764678768</v>
      </c>
      <c r="M9" s="23">
        <f>'Expenditures 2005-06'!L9/'Expenditures 2005-06 Per Pupil'!C9</f>
        <v>723.79086455746301</v>
      </c>
      <c r="N9" s="23">
        <f>'Expenditures 2005-06'!M9/'Expenditures 2005-06 Per Pupil'!C9</f>
        <v>165.79620642883845</v>
      </c>
      <c r="O9" s="23">
        <f>'Expenditures 2005-06'!N9/'Expenditures 2005-06 Per Pupil'!C9</f>
        <v>0</v>
      </c>
      <c r="P9" s="23">
        <f>'Expenditures 2005-06'!O9/'Expenditures 2005-06 Per Pupil'!C9</f>
        <v>533.805590291474</v>
      </c>
      <c r="Q9" s="23">
        <f>'Expenditures 2005-06'!P9/'Expenditures 2005-06 Per Pupil'!C9</f>
        <v>0</v>
      </c>
      <c r="R9" s="23">
        <f>'Expenditures 2005-06'!Q9/'Expenditures 2005-06 Per Pupil'!C9</f>
        <v>115.43303406286294</v>
      </c>
      <c r="S9" s="23">
        <f>'Expenditures 2005-06'!R9/'Expenditures 2005-06 Per Pupil'!C9</f>
        <v>0</v>
      </c>
      <c r="T9" s="23">
        <f>'Expenditures 2005-06'!S9/'Expenditures 2005-06 Per Pupil'!C9</f>
        <v>0</v>
      </c>
      <c r="U9" s="23">
        <f>'Expenditures 2005-06'!T9/'Expenditures 2005-06 Per Pupil'!C9</f>
        <v>0</v>
      </c>
      <c r="V9" s="23">
        <f>'Expenditures 2005-06'!U9/'Expenditures 2005-06 Per Pupil'!C9</f>
        <v>0</v>
      </c>
      <c r="W9" s="23">
        <f>'Expenditures 2005-06'!V9/'Expenditures 2005-06 Per Pupil'!C9</f>
        <v>0</v>
      </c>
      <c r="X9" s="23">
        <f>'Expenditures 2005-06'!W9/'Expenditures 2005-06 Per Pupil'!C9</f>
        <v>0</v>
      </c>
      <c r="Y9" s="23">
        <f>'Expenditures 2005-06'!X9/'Expenditures 2005-06 Per Pupil'!C9</f>
        <v>5.3540244636985799</v>
      </c>
      <c r="Z9" s="23">
        <f>'Expenditures 2005-06'!Y9/'Expenditures 2005-06 Per Pupil'!C9</f>
        <v>6.9601849980858486</v>
      </c>
      <c r="AA9" s="23">
        <f>'Expenditures 2005-06'!Z9/'Expenditures 2005-06 Per Pupil'!C9</f>
        <v>0</v>
      </c>
      <c r="AB9" s="23">
        <f>'Expenditures 2005-06'!AA9/'Expenditures 2005-06 Per Pupil'!C9</f>
        <v>568.381731568139</v>
      </c>
      <c r="AC9" s="23">
        <f>'Expenditures 2005-06'!AB9/'Expenditures 2005-06 Per Pupil'!C9</f>
        <v>16.693953281785731</v>
      </c>
    </row>
    <row r="10" spans="1:29" x14ac:dyDescent="0.2">
      <c r="A10" s="26" t="s">
        <v>8</v>
      </c>
      <c r="B10" s="28" t="s">
        <v>194</v>
      </c>
      <c r="C10" s="6">
        <f>'Receipts 2005-06'!L10</f>
        <v>575.69200000000001</v>
      </c>
      <c r="D10" s="23">
        <f>'Expenditures 2005-06'!C10/'Expenditures 2005-06 Per Pupil'!C10</f>
        <v>7773.794025277406</v>
      </c>
      <c r="E10" s="23">
        <f>'Expenditures 2005-06'!D10/'Expenditures 2005-06 Per Pupil'!C10</f>
        <v>7385.977223932241</v>
      </c>
      <c r="F10" s="23">
        <f>'Expenditures 2005-06'!E10/'Expenditures 2005-06 Per Pupil'!C10</f>
        <v>4096.638792965683</v>
      </c>
      <c r="G10" s="23">
        <f>'Expenditures 2005-06'!F10/'Expenditures 2005-06 Per Pupil'!C10</f>
        <v>283.99083190317043</v>
      </c>
      <c r="H10" s="23">
        <f>'Expenditures 2005-06'!G10/'Expenditures 2005-06 Per Pupil'!C10</f>
        <v>375.61602384608437</v>
      </c>
      <c r="I10" s="23">
        <f>'Expenditures 2005-06'!H10/'Expenditures 2005-06 Per Pupil'!C10</f>
        <v>419.48050346365767</v>
      </c>
      <c r="J10" s="23">
        <f>'Expenditures 2005-06'!I10/'Expenditures 2005-06 Per Pupil'!C10</f>
        <v>224.79360491373859</v>
      </c>
      <c r="K10" s="23">
        <f>'Expenditures 2005-06'!J10/'Expenditures 2005-06 Per Pupil'!C10</f>
        <v>346.66410163768126</v>
      </c>
      <c r="L10" s="23">
        <f>'Expenditures 2005-06'!K10/'Expenditures 2005-06 Per Pupil'!C10</f>
        <v>822.27258673040444</v>
      </c>
      <c r="M10" s="23">
        <f>'Expenditures 2005-06'!L10/'Expenditures 2005-06 Per Pupil'!C10</f>
        <v>157.04618094397699</v>
      </c>
      <c r="N10" s="23">
        <f>'Expenditures 2005-06'!M10/'Expenditures 2005-06 Per Pupil'!C10</f>
        <v>78.925380238043957</v>
      </c>
      <c r="O10" s="23">
        <f>'Expenditures 2005-06'!N10/'Expenditures 2005-06 Per Pupil'!C10</f>
        <v>0</v>
      </c>
      <c r="P10" s="23">
        <f>'Expenditures 2005-06'!O10/'Expenditures 2005-06 Per Pupil'!C10</f>
        <v>484.97788748150055</v>
      </c>
      <c r="Q10" s="23">
        <f>'Expenditures 2005-06'!P10/'Expenditures 2005-06 Per Pupil'!C10</f>
        <v>0</v>
      </c>
      <c r="R10" s="23">
        <f>'Expenditures 2005-06'!Q10/'Expenditures 2005-06 Per Pupil'!C10</f>
        <v>95.571329808300277</v>
      </c>
      <c r="S10" s="23">
        <f>'Expenditures 2005-06'!R10/'Expenditures 2005-06 Per Pupil'!C10</f>
        <v>0</v>
      </c>
      <c r="T10" s="23">
        <f>'Expenditures 2005-06'!S10/'Expenditures 2005-06 Per Pupil'!C10</f>
        <v>0</v>
      </c>
      <c r="U10" s="23">
        <f>'Expenditures 2005-06'!T10/'Expenditures 2005-06 Per Pupil'!C10</f>
        <v>39.095558041452719</v>
      </c>
      <c r="V10" s="23">
        <f>'Expenditures 2005-06'!U10/'Expenditures 2005-06 Per Pupil'!C10</f>
        <v>15.731710706419406</v>
      </c>
      <c r="W10" s="23">
        <f>'Expenditures 2005-06'!V10/'Expenditures 2005-06 Per Pupil'!C10</f>
        <v>0</v>
      </c>
      <c r="X10" s="23">
        <f>'Expenditures 2005-06'!W10/'Expenditures 2005-06 Per Pupil'!C10</f>
        <v>0</v>
      </c>
      <c r="Y10" s="23">
        <f>'Expenditures 2005-06'!X10/'Expenditures 2005-06 Per Pupil'!C10</f>
        <v>0</v>
      </c>
      <c r="Z10" s="23">
        <f>'Expenditures 2005-06'!Y10/'Expenditures 2005-06 Per Pupil'!C10</f>
        <v>0</v>
      </c>
      <c r="AA10" s="23">
        <f>'Expenditures 2005-06'!Z10/'Expenditures 2005-06 Per Pupil'!C10</f>
        <v>0</v>
      </c>
      <c r="AB10" s="23">
        <f>'Expenditures 2005-06'!AA10/'Expenditures 2005-06 Per Pupil'!C10</f>
        <v>332.9895325972916</v>
      </c>
      <c r="AC10" s="23">
        <f>'Expenditures 2005-06'!AB10/'Expenditures 2005-06 Per Pupil'!C10</f>
        <v>12.984373588655044</v>
      </c>
    </row>
    <row r="11" spans="1:29" x14ac:dyDescent="0.2">
      <c r="A11" s="26" t="s">
        <v>9</v>
      </c>
      <c r="B11" s="28" t="s">
        <v>195</v>
      </c>
      <c r="C11" s="6">
        <f>'Receipts 2005-06'!L11</f>
        <v>1938.5912000000003</v>
      </c>
      <c r="D11" s="23">
        <f>'Expenditures 2005-06'!C11/'Expenditures 2005-06 Per Pupil'!C11</f>
        <v>8529.0612585056606</v>
      </c>
      <c r="E11" s="23">
        <f>'Expenditures 2005-06'!D11/'Expenditures 2005-06 Per Pupil'!C11</f>
        <v>7650.8693220107452</v>
      </c>
      <c r="F11" s="23">
        <f>'Expenditures 2005-06'!E11/'Expenditures 2005-06 Per Pupil'!C11</f>
        <v>4314.449817991539</v>
      </c>
      <c r="G11" s="23">
        <f>'Expenditures 2005-06'!F11/'Expenditures 2005-06 Per Pupil'!C11</f>
        <v>381.54966348758825</v>
      </c>
      <c r="H11" s="23">
        <f>'Expenditures 2005-06'!G11/'Expenditures 2005-06 Per Pupil'!C11</f>
        <v>269.35079969412834</v>
      </c>
      <c r="I11" s="23">
        <f>'Expenditures 2005-06'!H11/'Expenditures 2005-06 Per Pupil'!C11</f>
        <v>372.82671044828834</v>
      </c>
      <c r="J11" s="23">
        <f>'Expenditures 2005-06'!I11/'Expenditures 2005-06 Per Pupil'!C11</f>
        <v>554.55481795233561</v>
      </c>
      <c r="K11" s="23">
        <f>'Expenditures 2005-06'!J11/'Expenditures 2005-06 Per Pupil'!C11</f>
        <v>89.514091470135625</v>
      </c>
      <c r="L11" s="23">
        <f>'Expenditures 2005-06'!K11/'Expenditures 2005-06 Per Pupil'!C11</f>
        <v>704.82327063075479</v>
      </c>
      <c r="M11" s="23">
        <f>'Expenditures 2005-06'!L11/'Expenditures 2005-06 Per Pupil'!C11</f>
        <v>286.10177844612105</v>
      </c>
      <c r="N11" s="23">
        <f>'Expenditures 2005-06'!M11/'Expenditures 2005-06 Per Pupil'!C11</f>
        <v>0</v>
      </c>
      <c r="O11" s="23">
        <f>'Expenditures 2005-06'!N11/'Expenditures 2005-06 Per Pupil'!C11</f>
        <v>0</v>
      </c>
      <c r="P11" s="23">
        <f>'Expenditures 2005-06'!O11/'Expenditures 2005-06 Per Pupil'!C11</f>
        <v>541.55844202738558</v>
      </c>
      <c r="Q11" s="23">
        <f>'Expenditures 2005-06'!P11/'Expenditures 2005-06 Per Pupil'!C11</f>
        <v>6.0379671588316288</v>
      </c>
      <c r="R11" s="23">
        <f>'Expenditures 2005-06'!Q11/'Expenditures 2005-06 Per Pupil'!C11</f>
        <v>130.10196270363755</v>
      </c>
      <c r="S11" s="23">
        <f>'Expenditures 2005-06'!R11/'Expenditures 2005-06 Per Pupil'!C11</f>
        <v>0</v>
      </c>
      <c r="T11" s="23">
        <f>'Expenditures 2005-06'!S11/'Expenditures 2005-06 Per Pupil'!C11</f>
        <v>0</v>
      </c>
      <c r="U11" s="23">
        <f>'Expenditures 2005-06'!T11/'Expenditures 2005-06 Per Pupil'!C11</f>
        <v>0</v>
      </c>
      <c r="V11" s="23">
        <f>'Expenditures 2005-06'!U11/'Expenditures 2005-06 Per Pupil'!C11</f>
        <v>0</v>
      </c>
      <c r="W11" s="23">
        <f>'Expenditures 2005-06'!V11/'Expenditures 2005-06 Per Pupil'!C11</f>
        <v>0</v>
      </c>
      <c r="X11" s="23">
        <f>'Expenditures 2005-06'!W11/'Expenditures 2005-06 Per Pupil'!C11</f>
        <v>0</v>
      </c>
      <c r="Y11" s="23">
        <f>'Expenditures 2005-06'!X11/'Expenditures 2005-06 Per Pupil'!C11</f>
        <v>55.472118103084334</v>
      </c>
      <c r="Z11" s="23">
        <f>'Expenditures 2005-06'!Y11/'Expenditures 2005-06 Per Pupil'!C11</f>
        <v>15.695418404870503</v>
      </c>
      <c r="AA11" s="23">
        <f>'Expenditures 2005-06'!Z11/'Expenditures 2005-06 Per Pupil'!C11</f>
        <v>0</v>
      </c>
      <c r="AB11" s="23">
        <f>'Expenditures 2005-06'!AA11/'Expenditures 2005-06 Per Pupil'!C11</f>
        <v>807.02439998695945</v>
      </c>
      <c r="AC11" s="23">
        <f>'Expenditures 2005-06'!AB11/'Expenditures 2005-06 Per Pupil'!C11</f>
        <v>18.737833948694288</v>
      </c>
    </row>
    <row r="12" spans="1:29" x14ac:dyDescent="0.2">
      <c r="A12" s="26" t="s">
        <v>10</v>
      </c>
      <c r="B12" s="28" t="s">
        <v>196</v>
      </c>
      <c r="C12" s="6">
        <f>'Receipts 2005-06'!L12</f>
        <v>3897.3563999999997</v>
      </c>
      <c r="D12" s="23">
        <f>'Expenditures 2005-06'!C12/'Expenditures 2005-06 Per Pupil'!C12</f>
        <v>8308.83282832435</v>
      </c>
      <c r="E12" s="23">
        <f>'Expenditures 2005-06'!D12/'Expenditures 2005-06 Per Pupil'!C12</f>
        <v>7492.9159006345944</v>
      </c>
      <c r="F12" s="23">
        <f>'Expenditures 2005-06'!E12/'Expenditures 2005-06 Per Pupil'!C12</f>
        <v>4348.4716229698679</v>
      </c>
      <c r="G12" s="23">
        <f>'Expenditures 2005-06'!F12/'Expenditures 2005-06 Per Pupil'!C12</f>
        <v>219.10458843332884</v>
      </c>
      <c r="H12" s="23">
        <f>'Expenditures 2005-06'!G12/'Expenditures 2005-06 Per Pupil'!C12</f>
        <v>249.0926131364327</v>
      </c>
      <c r="I12" s="23">
        <f>'Expenditures 2005-06'!H12/'Expenditures 2005-06 Per Pupil'!C12</f>
        <v>237.85991704530795</v>
      </c>
      <c r="J12" s="23">
        <f>'Expenditures 2005-06'!I12/'Expenditures 2005-06 Per Pupil'!C12</f>
        <v>386.46406574466738</v>
      </c>
      <c r="K12" s="23">
        <f>'Expenditures 2005-06'!J12/'Expenditures 2005-06 Per Pupil'!C12</f>
        <v>87.743379076134786</v>
      </c>
      <c r="L12" s="23">
        <f>'Expenditures 2005-06'!K12/'Expenditures 2005-06 Per Pupil'!C12</f>
        <v>709.43314550344951</v>
      </c>
      <c r="M12" s="23">
        <f>'Expenditures 2005-06'!L12/'Expenditures 2005-06 Per Pupil'!C12</f>
        <v>492.07688575774085</v>
      </c>
      <c r="N12" s="23">
        <f>'Expenditures 2005-06'!M12/'Expenditures 2005-06 Per Pupil'!C12</f>
        <v>64.357547593029992</v>
      </c>
      <c r="O12" s="23">
        <f>'Expenditures 2005-06'!N12/'Expenditures 2005-06 Per Pupil'!C12</f>
        <v>0</v>
      </c>
      <c r="P12" s="23">
        <f>'Expenditures 2005-06'!O12/'Expenditures 2005-06 Per Pupil'!C12</f>
        <v>613.46826787511668</v>
      </c>
      <c r="Q12" s="23">
        <f>'Expenditures 2005-06'!P12/'Expenditures 2005-06 Per Pupil'!C12</f>
        <v>0</v>
      </c>
      <c r="R12" s="23">
        <f>'Expenditures 2005-06'!Q12/'Expenditures 2005-06 Per Pupil'!C12</f>
        <v>83.518292040214746</v>
      </c>
      <c r="S12" s="23">
        <f>'Expenditures 2005-06'!R12/'Expenditures 2005-06 Per Pupil'!C12</f>
        <v>1.3255754593036451</v>
      </c>
      <c r="T12" s="23">
        <f>'Expenditures 2005-06'!S12/'Expenditures 2005-06 Per Pupil'!C12</f>
        <v>0</v>
      </c>
      <c r="U12" s="23">
        <f>'Expenditures 2005-06'!T12/'Expenditures 2005-06 Per Pupil'!C12</f>
        <v>0</v>
      </c>
      <c r="V12" s="23">
        <f>'Expenditures 2005-06'!U12/'Expenditures 2005-06 Per Pupil'!C12</f>
        <v>0</v>
      </c>
      <c r="W12" s="23">
        <f>'Expenditures 2005-06'!V12/'Expenditures 2005-06 Per Pupil'!C12</f>
        <v>0</v>
      </c>
      <c r="X12" s="23">
        <f>'Expenditures 2005-06'!W12/'Expenditures 2005-06 Per Pupil'!C12</f>
        <v>0</v>
      </c>
      <c r="Y12" s="23">
        <f>'Expenditures 2005-06'!X12/'Expenditures 2005-06 Per Pupil'!C12</f>
        <v>37.698579478130355</v>
      </c>
      <c r="Z12" s="23">
        <f>'Expenditures 2005-06'!Y12/'Expenditures 2005-06 Per Pupil'!C12</f>
        <v>4.2810377824311887</v>
      </c>
      <c r="AA12" s="23">
        <f>'Expenditures 2005-06'!Z12/'Expenditures 2005-06 Per Pupil'!C12</f>
        <v>0</v>
      </c>
      <c r="AB12" s="23">
        <f>'Expenditures 2005-06'!AA12/'Expenditures 2005-06 Per Pupil'!C12</f>
        <v>773.93731042919251</v>
      </c>
      <c r="AC12" s="23">
        <f>'Expenditures 2005-06'!AB12/'Expenditures 2005-06 Per Pupil'!C12</f>
        <v>134.63129776891844</v>
      </c>
    </row>
    <row r="13" spans="1:29" x14ac:dyDescent="0.2">
      <c r="A13" s="26" t="s">
        <v>11</v>
      </c>
      <c r="B13" s="28" t="s">
        <v>197</v>
      </c>
      <c r="C13" s="6">
        <f>'Receipts 2005-06'!L13</f>
        <v>1773.1982</v>
      </c>
      <c r="D13" s="23">
        <f>'Expenditures 2005-06'!C13/'Expenditures 2005-06 Per Pupil'!C13</f>
        <v>7499.959891680468</v>
      </c>
      <c r="E13" s="23">
        <f>'Expenditures 2005-06'!D13/'Expenditures 2005-06 Per Pupil'!C13</f>
        <v>7193.683881474728</v>
      </c>
      <c r="F13" s="23">
        <f>'Expenditures 2005-06'!E13/'Expenditures 2005-06 Per Pupil'!C13</f>
        <v>4119.930456730669</v>
      </c>
      <c r="G13" s="23">
        <f>'Expenditures 2005-06'!F13/'Expenditures 2005-06 Per Pupil'!C13</f>
        <v>293.32208886744866</v>
      </c>
      <c r="H13" s="23">
        <f>'Expenditures 2005-06'!G13/'Expenditures 2005-06 Per Pupil'!C13</f>
        <v>377.15900004861271</v>
      </c>
      <c r="I13" s="23">
        <f>'Expenditures 2005-06'!H13/'Expenditures 2005-06 Per Pupil'!C13</f>
        <v>202.94599893006884</v>
      </c>
      <c r="J13" s="23">
        <f>'Expenditures 2005-06'!I13/'Expenditures 2005-06 Per Pupil'!C13</f>
        <v>306.27998043309537</v>
      </c>
      <c r="K13" s="23">
        <f>'Expenditures 2005-06'!J13/'Expenditures 2005-06 Per Pupil'!C13</f>
        <v>90.255973641299661</v>
      </c>
      <c r="L13" s="23">
        <f>'Expenditures 2005-06'!K13/'Expenditures 2005-06 Per Pupil'!C13</f>
        <v>684.45467630183703</v>
      </c>
      <c r="M13" s="23">
        <f>'Expenditures 2005-06'!L13/'Expenditures 2005-06 Per Pupil'!C13</f>
        <v>453.47686457159722</v>
      </c>
      <c r="N13" s="23">
        <f>'Expenditures 2005-06'!M13/'Expenditures 2005-06 Per Pupil'!C13</f>
        <v>0</v>
      </c>
      <c r="O13" s="23">
        <f>'Expenditures 2005-06'!N13/'Expenditures 2005-06 Per Pupil'!C13</f>
        <v>0</v>
      </c>
      <c r="P13" s="23">
        <f>'Expenditures 2005-06'!O13/'Expenditures 2005-06 Per Pupil'!C13</f>
        <v>508.99306687769024</v>
      </c>
      <c r="Q13" s="23">
        <f>'Expenditures 2005-06'!P13/'Expenditures 2005-06 Per Pupil'!C13</f>
        <v>6.2125824400227785</v>
      </c>
      <c r="R13" s="23">
        <f>'Expenditures 2005-06'!Q13/'Expenditures 2005-06 Per Pupil'!C13</f>
        <v>150.65319263238592</v>
      </c>
      <c r="S13" s="23">
        <f>'Expenditures 2005-06'!R13/'Expenditures 2005-06 Per Pupil'!C13</f>
        <v>0</v>
      </c>
      <c r="T13" s="23">
        <f>'Expenditures 2005-06'!S13/'Expenditures 2005-06 Per Pupil'!C13</f>
        <v>0</v>
      </c>
      <c r="U13" s="23">
        <f>'Expenditures 2005-06'!T13/'Expenditures 2005-06 Per Pupil'!C13</f>
        <v>0</v>
      </c>
      <c r="V13" s="23">
        <f>'Expenditures 2005-06'!U13/'Expenditures 2005-06 Per Pupil'!C13</f>
        <v>0</v>
      </c>
      <c r="W13" s="23">
        <f>'Expenditures 2005-06'!V13/'Expenditures 2005-06 Per Pupil'!C13</f>
        <v>0</v>
      </c>
      <c r="X13" s="23">
        <f>'Expenditures 2005-06'!W13/'Expenditures 2005-06 Per Pupil'!C13</f>
        <v>0</v>
      </c>
      <c r="Y13" s="23">
        <f>'Expenditures 2005-06'!X13/'Expenditures 2005-06 Per Pupil'!C13</f>
        <v>0</v>
      </c>
      <c r="Z13" s="23">
        <f>'Expenditures 2005-06'!Y13/'Expenditures 2005-06 Per Pupil'!C13</f>
        <v>0</v>
      </c>
      <c r="AA13" s="23">
        <f>'Expenditures 2005-06'!Z13/'Expenditures 2005-06 Per Pupil'!C13</f>
        <v>0</v>
      </c>
      <c r="AB13" s="23">
        <f>'Expenditures 2005-06'!AA13/'Expenditures 2005-06 Per Pupil'!C13</f>
        <v>306.27601020574008</v>
      </c>
      <c r="AC13" s="23">
        <f>'Expenditures 2005-06'!AB13/'Expenditures 2005-06 Per Pupil'!C13</f>
        <v>74.923186815777271</v>
      </c>
    </row>
    <row r="14" spans="1:29" x14ac:dyDescent="0.2">
      <c r="A14" s="26" t="s">
        <v>12</v>
      </c>
      <c r="B14" s="28" t="s">
        <v>198</v>
      </c>
      <c r="C14" s="6">
        <f>'Receipts 2005-06'!L14</f>
        <v>953.3</v>
      </c>
      <c r="D14" s="23">
        <f>'Expenditures 2005-06'!C14/'Expenditures 2005-06 Per Pupil'!C14</f>
        <v>8134.7395153676707</v>
      </c>
      <c r="E14" s="23">
        <f>'Expenditures 2005-06'!D14/'Expenditures 2005-06 Per Pupil'!C14</f>
        <v>6882.9375747403756</v>
      </c>
      <c r="F14" s="23">
        <f>'Expenditures 2005-06'!E14/'Expenditures 2005-06 Per Pupil'!C14</f>
        <v>4372.2814748767441</v>
      </c>
      <c r="G14" s="23">
        <f>'Expenditures 2005-06'!F14/'Expenditures 2005-06 Per Pupil'!C14</f>
        <v>213.02259519563623</v>
      </c>
      <c r="H14" s="23">
        <f>'Expenditures 2005-06'!G14/'Expenditures 2005-06 Per Pupil'!C14</f>
        <v>186.3190496171195</v>
      </c>
      <c r="I14" s="23">
        <f>'Expenditures 2005-06'!H14/'Expenditures 2005-06 Per Pupil'!C14</f>
        <v>313.62863736494285</v>
      </c>
      <c r="J14" s="23">
        <f>'Expenditures 2005-06'!I14/'Expenditures 2005-06 Per Pupil'!C14</f>
        <v>369.54585125354038</v>
      </c>
      <c r="K14" s="23">
        <f>'Expenditures 2005-06'!J14/'Expenditures 2005-06 Per Pupil'!C14</f>
        <v>272.16510017832792</v>
      </c>
      <c r="L14" s="23">
        <f>'Expenditures 2005-06'!K14/'Expenditures 2005-06 Per Pupil'!C14</f>
        <v>705.89853141718243</v>
      </c>
      <c r="M14" s="23">
        <f>'Expenditures 2005-06'!L14/'Expenditures 2005-06 Per Pupil'!C14</f>
        <v>160.56787999580405</v>
      </c>
      <c r="N14" s="23">
        <f>'Expenditures 2005-06'!M14/'Expenditures 2005-06 Per Pupil'!C14</f>
        <v>0</v>
      </c>
      <c r="O14" s="23">
        <f>'Expenditures 2005-06'!N14/'Expenditures 2005-06 Per Pupil'!C14</f>
        <v>0</v>
      </c>
      <c r="P14" s="23">
        <f>'Expenditures 2005-06'!O14/'Expenditures 2005-06 Per Pupil'!C14</f>
        <v>289.50845484107833</v>
      </c>
      <c r="Q14" s="23">
        <f>'Expenditures 2005-06'!P14/'Expenditures 2005-06 Per Pupil'!C14</f>
        <v>0</v>
      </c>
      <c r="R14" s="23">
        <f>'Expenditures 2005-06'!Q14/'Expenditures 2005-06 Per Pupil'!C14</f>
        <v>0</v>
      </c>
      <c r="S14" s="23">
        <f>'Expenditures 2005-06'!R14/'Expenditures 2005-06 Per Pupil'!C14</f>
        <v>0</v>
      </c>
      <c r="T14" s="23">
        <f>'Expenditures 2005-06'!S14/'Expenditures 2005-06 Per Pupil'!C14</f>
        <v>0</v>
      </c>
      <c r="U14" s="23">
        <f>'Expenditures 2005-06'!T14/'Expenditures 2005-06 Per Pupil'!C14</f>
        <v>1.0489877268435959</v>
      </c>
      <c r="V14" s="23">
        <f>'Expenditures 2005-06'!U14/'Expenditures 2005-06 Per Pupil'!C14</f>
        <v>0</v>
      </c>
      <c r="W14" s="23">
        <f>'Expenditures 2005-06'!V14/'Expenditures 2005-06 Per Pupil'!C14</f>
        <v>0</v>
      </c>
      <c r="X14" s="23">
        <f>'Expenditures 2005-06'!W14/'Expenditures 2005-06 Per Pupil'!C14</f>
        <v>0</v>
      </c>
      <c r="Y14" s="23">
        <f>'Expenditures 2005-06'!X14/'Expenditures 2005-06 Per Pupil'!C14</f>
        <v>0</v>
      </c>
      <c r="Z14" s="23">
        <f>'Expenditures 2005-06'!Y14/'Expenditures 2005-06 Per Pupil'!C14</f>
        <v>0</v>
      </c>
      <c r="AA14" s="23">
        <f>'Expenditures 2005-06'!Z14/'Expenditures 2005-06 Per Pupil'!C14</f>
        <v>0</v>
      </c>
      <c r="AB14" s="23">
        <f>'Expenditures 2005-06'!AA14/'Expenditures 2005-06 Per Pupil'!C14</f>
        <v>1250.7529529004512</v>
      </c>
      <c r="AC14" s="23">
        <f>'Expenditures 2005-06'!AB14/'Expenditures 2005-06 Per Pupil'!C14</f>
        <v>71.566631700409104</v>
      </c>
    </row>
    <row r="15" spans="1:29" x14ac:dyDescent="0.2">
      <c r="A15" s="26" t="s">
        <v>13</v>
      </c>
      <c r="B15" s="28" t="s">
        <v>199</v>
      </c>
      <c r="C15" s="6">
        <f>'Receipts 2005-06'!L15</f>
        <v>2793.5038999999997</v>
      </c>
      <c r="D15" s="23">
        <f>'Expenditures 2005-06'!C15/'Expenditures 2005-06 Per Pupil'!C15</f>
        <v>8957.4840436055965</v>
      </c>
      <c r="E15" s="23">
        <f>'Expenditures 2005-06'!D15/'Expenditures 2005-06 Per Pupil'!C15</f>
        <v>8610.0369467892997</v>
      </c>
      <c r="F15" s="23">
        <f>'Expenditures 2005-06'!E15/'Expenditures 2005-06 Per Pupil'!C15</f>
        <v>4623.2516016891914</v>
      </c>
      <c r="G15" s="23">
        <f>'Expenditures 2005-06'!F15/'Expenditures 2005-06 Per Pupil'!C15</f>
        <v>506.27696993728921</v>
      </c>
      <c r="H15" s="23">
        <f>'Expenditures 2005-06'!G15/'Expenditures 2005-06 Per Pupil'!C15</f>
        <v>533.11173827249718</v>
      </c>
      <c r="I15" s="23">
        <f>'Expenditures 2005-06'!H15/'Expenditures 2005-06 Per Pupil'!C15</f>
        <v>277.03607644864934</v>
      </c>
      <c r="J15" s="23">
        <f>'Expenditures 2005-06'!I15/'Expenditures 2005-06 Per Pupil'!C15</f>
        <v>415.49460518025415</v>
      </c>
      <c r="K15" s="23">
        <f>'Expenditures 2005-06'!J15/'Expenditures 2005-06 Per Pupil'!C15</f>
        <v>83.355953073843935</v>
      </c>
      <c r="L15" s="23">
        <f>'Expenditures 2005-06'!K15/'Expenditures 2005-06 Per Pupil'!C15</f>
        <v>819.87027832679962</v>
      </c>
      <c r="M15" s="23">
        <f>'Expenditures 2005-06'!L15/'Expenditures 2005-06 Per Pupil'!C15</f>
        <v>527.69431608812147</v>
      </c>
      <c r="N15" s="23">
        <f>'Expenditures 2005-06'!M15/'Expenditures 2005-06 Per Pupil'!C15</f>
        <v>0</v>
      </c>
      <c r="O15" s="23">
        <f>'Expenditures 2005-06'!N15/'Expenditures 2005-06 Per Pupil'!C15</f>
        <v>0</v>
      </c>
      <c r="P15" s="23">
        <f>'Expenditures 2005-06'!O15/'Expenditures 2005-06 Per Pupil'!C15</f>
        <v>629.24636690143882</v>
      </c>
      <c r="Q15" s="23">
        <f>'Expenditures 2005-06'!P15/'Expenditures 2005-06 Per Pupil'!C15</f>
        <v>0</v>
      </c>
      <c r="R15" s="23">
        <f>'Expenditures 2005-06'!Q15/'Expenditures 2005-06 Per Pupil'!C15</f>
        <v>194.69904087121557</v>
      </c>
      <c r="S15" s="23">
        <f>'Expenditures 2005-06'!R15/'Expenditures 2005-06 Per Pupil'!C15</f>
        <v>0</v>
      </c>
      <c r="T15" s="23">
        <f>'Expenditures 2005-06'!S15/'Expenditures 2005-06 Per Pupil'!C15</f>
        <v>0</v>
      </c>
      <c r="U15" s="23">
        <f>'Expenditures 2005-06'!T15/'Expenditures 2005-06 Per Pupil'!C15</f>
        <v>0</v>
      </c>
      <c r="V15" s="23">
        <f>'Expenditures 2005-06'!U15/'Expenditures 2005-06 Per Pupil'!C15</f>
        <v>10.175750962796222</v>
      </c>
      <c r="W15" s="23">
        <f>'Expenditures 2005-06'!V15/'Expenditures 2005-06 Per Pupil'!C15</f>
        <v>0</v>
      </c>
      <c r="X15" s="23">
        <f>'Expenditures 2005-06'!W15/'Expenditures 2005-06 Per Pupil'!C15</f>
        <v>0</v>
      </c>
      <c r="Y15" s="23">
        <f>'Expenditures 2005-06'!X15/'Expenditures 2005-06 Per Pupil'!C15</f>
        <v>0</v>
      </c>
      <c r="Z15" s="23">
        <f>'Expenditures 2005-06'!Y15/'Expenditures 2005-06 Per Pupil'!C15</f>
        <v>0</v>
      </c>
      <c r="AA15" s="23">
        <f>'Expenditures 2005-06'!Z15/'Expenditures 2005-06 Per Pupil'!C15</f>
        <v>0</v>
      </c>
      <c r="AB15" s="23">
        <f>'Expenditures 2005-06'!AA15/'Expenditures 2005-06 Per Pupil'!C15</f>
        <v>337.27134585349961</v>
      </c>
      <c r="AC15" s="23">
        <f>'Expenditures 2005-06'!AB15/'Expenditures 2005-06 Per Pupil'!C15</f>
        <v>16.292799877601748</v>
      </c>
    </row>
    <row r="16" spans="1:29" x14ac:dyDescent="0.2">
      <c r="A16" s="26" t="s">
        <v>14</v>
      </c>
      <c r="B16" s="28" t="s">
        <v>200</v>
      </c>
      <c r="C16" s="6">
        <f>'Receipts 2005-06'!L16</f>
        <v>750.65790000000004</v>
      </c>
      <c r="D16" s="23">
        <f>'Expenditures 2005-06'!C16/'Expenditures 2005-06 Per Pupil'!C16</f>
        <v>7794.9201360566503</v>
      </c>
      <c r="E16" s="23">
        <f>'Expenditures 2005-06'!D16/'Expenditures 2005-06 Per Pupil'!C16</f>
        <v>7413.678854242391</v>
      </c>
      <c r="F16" s="23">
        <f>'Expenditures 2005-06'!E16/'Expenditures 2005-06 Per Pupil'!C16</f>
        <v>4102.8863480954506</v>
      </c>
      <c r="G16" s="23">
        <f>'Expenditures 2005-06'!F16/'Expenditures 2005-06 Per Pupil'!C16</f>
        <v>186.31670964896256</v>
      </c>
      <c r="H16" s="23">
        <f>'Expenditures 2005-06'!G16/'Expenditures 2005-06 Per Pupil'!C16</f>
        <v>613.26882725140172</v>
      </c>
      <c r="I16" s="23">
        <f>'Expenditures 2005-06'!H16/'Expenditures 2005-06 Per Pupil'!C16</f>
        <v>455.82737489341014</v>
      </c>
      <c r="J16" s="23">
        <f>'Expenditures 2005-06'!I16/'Expenditures 2005-06 Per Pupil'!C16</f>
        <v>542.29291398918201</v>
      </c>
      <c r="K16" s="23">
        <f>'Expenditures 2005-06'!J16/'Expenditures 2005-06 Per Pupil'!C16</f>
        <v>178.05478367709179</v>
      </c>
      <c r="L16" s="23">
        <f>'Expenditures 2005-06'!K16/'Expenditures 2005-06 Per Pupil'!C16</f>
        <v>743.73287751983946</v>
      </c>
      <c r="M16" s="23">
        <f>'Expenditures 2005-06'!L16/'Expenditures 2005-06 Per Pupil'!C16</f>
        <v>44.766437547649865</v>
      </c>
      <c r="N16" s="23">
        <f>'Expenditures 2005-06'!M16/'Expenditures 2005-06 Per Pupil'!C16</f>
        <v>0</v>
      </c>
      <c r="O16" s="23">
        <f>'Expenditures 2005-06'!N16/'Expenditures 2005-06 Per Pupil'!C16</f>
        <v>0</v>
      </c>
      <c r="P16" s="23">
        <f>'Expenditures 2005-06'!O16/'Expenditures 2005-06 Per Pupil'!C16</f>
        <v>418.57036341054959</v>
      </c>
      <c r="Q16" s="23">
        <f>'Expenditures 2005-06'!P16/'Expenditures 2005-06 Per Pupil'!C16</f>
        <v>0</v>
      </c>
      <c r="R16" s="23">
        <f>'Expenditures 2005-06'!Q16/'Expenditures 2005-06 Per Pupil'!C16</f>
        <v>127.96221820885386</v>
      </c>
      <c r="S16" s="23">
        <f>'Expenditures 2005-06'!R16/'Expenditures 2005-06 Per Pupil'!C16</f>
        <v>0</v>
      </c>
      <c r="T16" s="23">
        <f>'Expenditures 2005-06'!S16/'Expenditures 2005-06 Per Pupil'!C16</f>
        <v>0</v>
      </c>
      <c r="U16" s="23">
        <f>'Expenditures 2005-06'!T16/'Expenditures 2005-06 Per Pupil'!C16</f>
        <v>0</v>
      </c>
      <c r="V16" s="23">
        <f>'Expenditures 2005-06'!U16/'Expenditures 2005-06 Per Pupil'!C16</f>
        <v>0</v>
      </c>
      <c r="W16" s="23">
        <f>'Expenditures 2005-06'!V16/'Expenditures 2005-06 Per Pupil'!C16</f>
        <v>0</v>
      </c>
      <c r="X16" s="23">
        <f>'Expenditures 2005-06'!W16/'Expenditures 2005-06 Per Pupil'!C16</f>
        <v>0</v>
      </c>
      <c r="Y16" s="23">
        <f>'Expenditures 2005-06'!X16/'Expenditures 2005-06 Per Pupil'!C16</f>
        <v>0</v>
      </c>
      <c r="Z16" s="23">
        <f>'Expenditures 2005-06'!Y16/'Expenditures 2005-06 Per Pupil'!C16</f>
        <v>0</v>
      </c>
      <c r="AA16" s="23">
        <f>'Expenditures 2005-06'!Z16/'Expenditures 2005-06 Per Pupil'!C16</f>
        <v>0</v>
      </c>
      <c r="AB16" s="23">
        <f>'Expenditures 2005-06'!AA16/'Expenditures 2005-06 Per Pupil'!C16</f>
        <v>381.2412818142592</v>
      </c>
      <c r="AC16" s="23">
        <f>'Expenditures 2005-06'!AB16/'Expenditures 2005-06 Per Pupil'!C16</f>
        <v>41.442047036339723</v>
      </c>
    </row>
    <row r="17" spans="1:29" x14ac:dyDescent="0.2">
      <c r="A17" s="26" t="s">
        <v>15</v>
      </c>
      <c r="B17" s="28" t="s">
        <v>201</v>
      </c>
      <c r="C17" s="6">
        <f>'Receipts 2005-06'!L17</f>
        <v>970.63110000000006</v>
      </c>
      <c r="D17" s="23">
        <f>'Expenditures 2005-06'!C17/'Expenditures 2005-06 Per Pupil'!C17</f>
        <v>8336.1661500440277</v>
      </c>
      <c r="E17" s="23">
        <f>'Expenditures 2005-06'!D17/'Expenditures 2005-06 Per Pupil'!C17</f>
        <v>7865.8816310336642</v>
      </c>
      <c r="F17" s="23">
        <f>'Expenditures 2005-06'!E17/'Expenditures 2005-06 Per Pupil'!C17</f>
        <v>4532.5152676439075</v>
      </c>
      <c r="G17" s="23">
        <f>'Expenditures 2005-06'!F17/'Expenditures 2005-06 Per Pupil'!C17</f>
        <v>381.28066368365899</v>
      </c>
      <c r="H17" s="23">
        <f>'Expenditures 2005-06'!G17/'Expenditures 2005-06 Per Pupil'!C17</f>
        <v>535.88322072103392</v>
      </c>
      <c r="I17" s="23">
        <f>'Expenditures 2005-06'!H17/'Expenditures 2005-06 Per Pupil'!C17</f>
        <v>462.86438792245582</v>
      </c>
      <c r="J17" s="23">
        <f>'Expenditures 2005-06'!I17/'Expenditures 2005-06 Per Pupil'!C17</f>
        <v>313.93686025514739</v>
      </c>
      <c r="K17" s="23">
        <f>'Expenditures 2005-06'!J17/'Expenditures 2005-06 Per Pupil'!C17</f>
        <v>101.17783161903631</v>
      </c>
      <c r="L17" s="23">
        <f>'Expenditures 2005-06'!K17/'Expenditures 2005-06 Per Pupil'!C17</f>
        <v>726.69325143198057</v>
      </c>
      <c r="M17" s="23">
        <f>'Expenditures 2005-06'!L17/'Expenditures 2005-06 Per Pupil'!C17</f>
        <v>240.4904396737339</v>
      </c>
      <c r="N17" s="23">
        <f>'Expenditures 2005-06'!M17/'Expenditures 2005-06 Per Pupil'!C17</f>
        <v>0</v>
      </c>
      <c r="O17" s="23">
        <f>'Expenditures 2005-06'!N17/'Expenditures 2005-06 Per Pupil'!C17</f>
        <v>0</v>
      </c>
      <c r="P17" s="23">
        <f>'Expenditures 2005-06'!O17/'Expenditures 2005-06 Per Pupil'!C17</f>
        <v>484.13954590987242</v>
      </c>
      <c r="Q17" s="23">
        <f>'Expenditures 2005-06'!P17/'Expenditures 2005-06 Per Pupil'!C17</f>
        <v>0</v>
      </c>
      <c r="R17" s="23">
        <f>'Expenditures 2005-06'!Q17/'Expenditures 2005-06 Per Pupil'!C17</f>
        <v>86.900162172837852</v>
      </c>
      <c r="S17" s="23">
        <f>'Expenditures 2005-06'!R17/'Expenditures 2005-06 Per Pupil'!C17</f>
        <v>0</v>
      </c>
      <c r="T17" s="23">
        <f>'Expenditures 2005-06'!S17/'Expenditures 2005-06 Per Pupil'!C17</f>
        <v>0</v>
      </c>
      <c r="U17" s="23">
        <f>'Expenditures 2005-06'!T17/'Expenditures 2005-06 Per Pupil'!C17</f>
        <v>0</v>
      </c>
      <c r="V17" s="23">
        <f>'Expenditures 2005-06'!U17/'Expenditures 2005-06 Per Pupil'!C17</f>
        <v>0</v>
      </c>
      <c r="W17" s="23">
        <f>'Expenditures 2005-06'!V17/'Expenditures 2005-06 Per Pupil'!C17</f>
        <v>0</v>
      </c>
      <c r="X17" s="23">
        <f>'Expenditures 2005-06'!W17/'Expenditures 2005-06 Per Pupil'!C17</f>
        <v>0</v>
      </c>
      <c r="Y17" s="23">
        <f>'Expenditures 2005-06'!X17/'Expenditures 2005-06 Per Pupil'!C17</f>
        <v>0</v>
      </c>
      <c r="Z17" s="23">
        <f>'Expenditures 2005-06'!Y17/'Expenditures 2005-06 Per Pupil'!C17</f>
        <v>0</v>
      </c>
      <c r="AA17" s="23">
        <f>'Expenditures 2005-06'!Z17/'Expenditures 2005-06 Per Pupil'!C17</f>
        <v>0</v>
      </c>
      <c r="AB17" s="23">
        <f>'Expenditures 2005-06'!AA17/'Expenditures 2005-06 Per Pupil'!C17</f>
        <v>470.28451901036345</v>
      </c>
      <c r="AC17" s="23">
        <f>'Expenditures 2005-06'!AB17/'Expenditures 2005-06 Per Pupil'!C17</f>
        <v>16.498544091570938</v>
      </c>
    </row>
    <row r="18" spans="1:29" x14ac:dyDescent="0.2">
      <c r="A18" s="26" t="s">
        <v>16</v>
      </c>
      <c r="B18" s="28" t="s">
        <v>202</v>
      </c>
      <c r="C18" s="6">
        <f>'Receipts 2005-06'!L18</f>
        <v>15373.0191</v>
      </c>
      <c r="D18" s="23">
        <f>'Expenditures 2005-06'!C18/'Expenditures 2005-06 Per Pupil'!C18</f>
        <v>7324.5983835406796</v>
      </c>
      <c r="E18" s="23">
        <f>'Expenditures 2005-06'!D18/'Expenditures 2005-06 Per Pupil'!C18</f>
        <v>6457.0405028638788</v>
      </c>
      <c r="F18" s="23">
        <f>'Expenditures 2005-06'!E18/'Expenditures 2005-06 Per Pupil'!C18</f>
        <v>3685.4412865459849</v>
      </c>
      <c r="G18" s="23">
        <f>'Expenditures 2005-06'!F18/'Expenditures 2005-06 Per Pupil'!C18</f>
        <v>297.78351540589711</v>
      </c>
      <c r="H18" s="23">
        <f>'Expenditures 2005-06'!G18/'Expenditures 2005-06 Per Pupil'!C18</f>
        <v>203.91892507308469</v>
      </c>
      <c r="I18" s="23">
        <f>'Expenditures 2005-06'!H18/'Expenditures 2005-06 Per Pupil'!C18</f>
        <v>231.40877773319102</v>
      </c>
      <c r="J18" s="23">
        <f>'Expenditures 2005-06'!I18/'Expenditures 2005-06 Per Pupil'!C18</f>
        <v>370.26611643252301</v>
      </c>
      <c r="K18" s="23">
        <f>'Expenditures 2005-06'!J18/'Expenditures 2005-06 Per Pupil'!C18</f>
        <v>166.72195639176692</v>
      </c>
      <c r="L18" s="23">
        <f>'Expenditures 2005-06'!K18/'Expenditures 2005-06 Per Pupil'!C18</f>
        <v>596.98708954313338</v>
      </c>
      <c r="M18" s="23">
        <f>'Expenditures 2005-06'!L18/'Expenditures 2005-06 Per Pupil'!C18</f>
        <v>516.13789447513273</v>
      </c>
      <c r="N18" s="23">
        <f>'Expenditures 2005-06'!M18/'Expenditures 2005-06 Per Pupil'!C18</f>
        <v>0</v>
      </c>
      <c r="O18" s="23">
        <f>'Expenditures 2005-06'!N18/'Expenditures 2005-06 Per Pupil'!C18</f>
        <v>0</v>
      </c>
      <c r="P18" s="23">
        <f>'Expenditures 2005-06'!O18/'Expenditures 2005-06 Per Pupil'!C18</f>
        <v>348.20738042275639</v>
      </c>
      <c r="Q18" s="23">
        <f>'Expenditures 2005-06'!P18/'Expenditures 2005-06 Per Pupil'!C18</f>
        <v>0</v>
      </c>
      <c r="R18" s="23">
        <f>'Expenditures 2005-06'!Q18/'Expenditures 2005-06 Per Pupil'!C18</f>
        <v>40.167560840407731</v>
      </c>
      <c r="S18" s="23">
        <f>'Expenditures 2005-06'!R18/'Expenditures 2005-06 Per Pupil'!C18</f>
        <v>0</v>
      </c>
      <c r="T18" s="23">
        <f>'Expenditures 2005-06'!S18/'Expenditures 2005-06 Per Pupil'!C18</f>
        <v>0</v>
      </c>
      <c r="U18" s="23">
        <f>'Expenditures 2005-06'!T18/'Expenditures 2005-06 Per Pupil'!C18</f>
        <v>0</v>
      </c>
      <c r="V18" s="23">
        <f>'Expenditures 2005-06'!U18/'Expenditures 2005-06 Per Pupil'!C18</f>
        <v>9.6634167325011671</v>
      </c>
      <c r="W18" s="23">
        <f>'Expenditures 2005-06'!V18/'Expenditures 2005-06 Per Pupil'!C18</f>
        <v>0.61337203438457966</v>
      </c>
      <c r="X18" s="23">
        <f>'Expenditures 2005-06'!W18/'Expenditures 2005-06 Per Pupil'!C18</f>
        <v>0</v>
      </c>
      <c r="Y18" s="23">
        <f>'Expenditures 2005-06'!X18/'Expenditures 2005-06 Per Pupil'!C18</f>
        <v>17.681794202675519</v>
      </c>
      <c r="Z18" s="23">
        <f>'Expenditures 2005-06'!Y18/'Expenditures 2005-06 Per Pupil'!C18</f>
        <v>11.235090444921129</v>
      </c>
      <c r="AA18" s="23">
        <f>'Expenditures 2005-06'!Z18/'Expenditures 2005-06 Per Pupil'!C18</f>
        <v>0</v>
      </c>
      <c r="AB18" s="23">
        <f>'Expenditures 2005-06'!AA18/'Expenditures 2005-06 Per Pupil'!C18</f>
        <v>828.36420726231972</v>
      </c>
      <c r="AC18" s="23">
        <f>'Expenditures 2005-06'!AB18/'Expenditures 2005-06 Per Pupil'!C18</f>
        <v>423.88093175529849</v>
      </c>
    </row>
    <row r="19" spans="1:29" x14ac:dyDescent="0.2">
      <c r="A19" s="26" t="s">
        <v>17</v>
      </c>
      <c r="B19" s="28" t="s">
        <v>203</v>
      </c>
      <c r="C19" s="6">
        <f>'Receipts 2005-06'!L19</f>
        <v>2427.2485999999999</v>
      </c>
      <c r="D19" s="23">
        <f>'Expenditures 2005-06'!C19/'Expenditures 2005-06 Per Pupil'!C19</f>
        <v>9640.2584267635375</v>
      </c>
      <c r="E19" s="23">
        <f>'Expenditures 2005-06'!D19/'Expenditures 2005-06 Per Pupil'!C19</f>
        <v>7748.8575995058782</v>
      </c>
      <c r="F19" s="23">
        <f>'Expenditures 2005-06'!E19/'Expenditures 2005-06 Per Pupil'!C19</f>
        <v>4620.3555869802549</v>
      </c>
      <c r="G19" s="23">
        <f>'Expenditures 2005-06'!F19/'Expenditures 2005-06 Per Pupil'!C19</f>
        <v>188.5517247800658</v>
      </c>
      <c r="H19" s="23">
        <f>'Expenditures 2005-06'!G19/'Expenditures 2005-06 Per Pupil'!C19</f>
        <v>380.47089202152591</v>
      </c>
      <c r="I19" s="23">
        <f>'Expenditures 2005-06'!H19/'Expenditures 2005-06 Per Pupil'!C19</f>
        <v>217.14038273623888</v>
      </c>
      <c r="J19" s="23">
        <f>'Expenditures 2005-06'!I19/'Expenditures 2005-06 Per Pupil'!C19</f>
        <v>464.32610157855277</v>
      </c>
      <c r="K19" s="23">
        <f>'Expenditures 2005-06'!J19/'Expenditures 2005-06 Per Pupil'!C19</f>
        <v>106.74341309744705</v>
      </c>
      <c r="L19" s="23">
        <f>'Expenditures 2005-06'!K19/'Expenditures 2005-06 Per Pupil'!C19</f>
        <v>688.26160204603684</v>
      </c>
      <c r="M19" s="23">
        <f>'Expenditures 2005-06'!L19/'Expenditures 2005-06 Per Pupil'!C19</f>
        <v>557.04585842587369</v>
      </c>
      <c r="N19" s="23">
        <f>'Expenditures 2005-06'!M19/'Expenditures 2005-06 Per Pupil'!C19</f>
        <v>0</v>
      </c>
      <c r="O19" s="23">
        <f>'Expenditures 2005-06'!N19/'Expenditures 2005-06 Per Pupil'!C19</f>
        <v>0</v>
      </c>
      <c r="P19" s="23">
        <f>'Expenditures 2005-06'!O19/'Expenditures 2005-06 Per Pupil'!C19</f>
        <v>438.87442761322433</v>
      </c>
      <c r="Q19" s="23">
        <f>'Expenditures 2005-06'!P19/'Expenditures 2005-06 Per Pupil'!C19</f>
        <v>3.0078418831923521</v>
      </c>
      <c r="R19" s="23">
        <f>'Expenditures 2005-06'!Q19/'Expenditures 2005-06 Per Pupil'!C19</f>
        <v>84.079768343465105</v>
      </c>
      <c r="S19" s="23">
        <f>'Expenditures 2005-06'!R19/'Expenditures 2005-06 Per Pupil'!C19</f>
        <v>0</v>
      </c>
      <c r="T19" s="23">
        <f>'Expenditures 2005-06'!S19/'Expenditures 2005-06 Per Pupil'!C19</f>
        <v>0</v>
      </c>
      <c r="U19" s="23">
        <f>'Expenditures 2005-06'!T19/'Expenditures 2005-06 Per Pupil'!C19</f>
        <v>0</v>
      </c>
      <c r="V19" s="23">
        <f>'Expenditures 2005-06'!U19/'Expenditures 2005-06 Per Pupil'!C19</f>
        <v>0</v>
      </c>
      <c r="W19" s="23">
        <f>'Expenditures 2005-06'!V19/'Expenditures 2005-06 Per Pupil'!C19</f>
        <v>0</v>
      </c>
      <c r="X19" s="23">
        <f>'Expenditures 2005-06'!W19/'Expenditures 2005-06 Per Pupil'!C19</f>
        <v>0</v>
      </c>
      <c r="Y19" s="23">
        <f>'Expenditures 2005-06'!X19/'Expenditures 2005-06 Per Pupil'!C19</f>
        <v>0</v>
      </c>
      <c r="Z19" s="23">
        <f>'Expenditures 2005-06'!Y19/'Expenditures 2005-06 Per Pupil'!C19</f>
        <v>0</v>
      </c>
      <c r="AA19" s="23">
        <f>'Expenditures 2005-06'!Z19/'Expenditures 2005-06 Per Pupil'!C19</f>
        <v>0</v>
      </c>
      <c r="AB19" s="23">
        <f>'Expenditures 2005-06'!AA19/'Expenditures 2005-06 Per Pupil'!C19</f>
        <v>1891.4008272576611</v>
      </c>
      <c r="AC19" s="23">
        <f>'Expenditures 2005-06'!AB19/'Expenditures 2005-06 Per Pupil'!C19</f>
        <v>218.64179878402237</v>
      </c>
    </row>
    <row r="20" spans="1:29" x14ac:dyDescent="0.2">
      <c r="A20" s="26" t="s">
        <v>18</v>
      </c>
      <c r="B20" s="28" t="s">
        <v>204</v>
      </c>
      <c r="C20" s="6">
        <f>'Receipts 2005-06'!L20</f>
        <v>3264.1355000000003</v>
      </c>
      <c r="D20" s="23">
        <f>'Expenditures 2005-06'!C20/'Expenditures 2005-06 Per Pupil'!C20</f>
        <v>11745.032493289569</v>
      </c>
      <c r="E20" s="23">
        <f>'Expenditures 2005-06'!D20/'Expenditures 2005-06 Per Pupil'!C20</f>
        <v>8323.4802262344801</v>
      </c>
      <c r="F20" s="23">
        <f>'Expenditures 2005-06'!E20/'Expenditures 2005-06 Per Pupil'!C20</f>
        <v>4829.7622969389595</v>
      </c>
      <c r="G20" s="23">
        <f>'Expenditures 2005-06'!F20/'Expenditures 2005-06 Per Pupil'!C20</f>
        <v>231.12621396997764</v>
      </c>
      <c r="H20" s="23">
        <f>'Expenditures 2005-06'!G20/'Expenditures 2005-06 Per Pupil'!C20</f>
        <v>358.56139856939149</v>
      </c>
      <c r="I20" s="23">
        <f>'Expenditures 2005-06'!H20/'Expenditures 2005-06 Per Pupil'!C20</f>
        <v>300.4020911509341</v>
      </c>
      <c r="J20" s="23">
        <f>'Expenditures 2005-06'!I20/'Expenditures 2005-06 Per Pupil'!C20</f>
        <v>326.40614337241817</v>
      </c>
      <c r="K20" s="23">
        <f>'Expenditures 2005-06'!J20/'Expenditures 2005-06 Per Pupil'!C20</f>
        <v>113.46067281826994</v>
      </c>
      <c r="L20" s="23">
        <f>'Expenditures 2005-06'!K20/'Expenditures 2005-06 Per Pupil'!C20</f>
        <v>1164.5485703641898</v>
      </c>
      <c r="M20" s="23">
        <f>'Expenditures 2005-06'!L20/'Expenditures 2005-06 Per Pupil'!C20</f>
        <v>273.08874585629178</v>
      </c>
      <c r="N20" s="23">
        <f>'Expenditures 2005-06'!M20/'Expenditures 2005-06 Per Pupil'!C20</f>
        <v>0</v>
      </c>
      <c r="O20" s="23">
        <f>'Expenditures 2005-06'!N20/'Expenditures 2005-06 Per Pupil'!C20</f>
        <v>0</v>
      </c>
      <c r="P20" s="23">
        <f>'Expenditures 2005-06'!O20/'Expenditures 2005-06 Per Pupil'!C20</f>
        <v>616.81814373208454</v>
      </c>
      <c r="Q20" s="23">
        <f>'Expenditures 2005-06'!P20/'Expenditures 2005-06 Per Pupil'!C20</f>
        <v>0</v>
      </c>
      <c r="R20" s="23">
        <f>'Expenditures 2005-06'!Q20/'Expenditures 2005-06 Per Pupil'!C20</f>
        <v>109.30594946196319</v>
      </c>
      <c r="S20" s="23">
        <f>'Expenditures 2005-06'!R20/'Expenditures 2005-06 Per Pupil'!C20</f>
        <v>0</v>
      </c>
      <c r="T20" s="23">
        <f>'Expenditures 2005-06'!S20/'Expenditures 2005-06 Per Pupil'!C20</f>
        <v>0</v>
      </c>
      <c r="U20" s="23">
        <f>'Expenditures 2005-06'!T20/'Expenditures 2005-06 Per Pupil'!C20</f>
        <v>0</v>
      </c>
      <c r="V20" s="23">
        <f>'Expenditures 2005-06'!U20/'Expenditures 2005-06 Per Pupil'!C20</f>
        <v>0.52540711009086472</v>
      </c>
      <c r="W20" s="23">
        <f>'Expenditures 2005-06'!V20/'Expenditures 2005-06 Per Pupil'!C20</f>
        <v>0</v>
      </c>
      <c r="X20" s="23">
        <f>'Expenditures 2005-06'!W20/'Expenditures 2005-06 Per Pupil'!C20</f>
        <v>0</v>
      </c>
      <c r="Y20" s="23">
        <f>'Expenditures 2005-06'!X20/'Expenditures 2005-06 Per Pupil'!C20</f>
        <v>0</v>
      </c>
      <c r="Z20" s="23">
        <f>'Expenditures 2005-06'!Y20/'Expenditures 2005-06 Per Pupil'!C20</f>
        <v>0</v>
      </c>
      <c r="AA20" s="23">
        <f>'Expenditures 2005-06'!Z20/'Expenditures 2005-06 Per Pupil'!C20</f>
        <v>0</v>
      </c>
      <c r="AB20" s="23">
        <f>'Expenditures 2005-06'!AA20/'Expenditures 2005-06 Per Pupil'!C20</f>
        <v>3421.0268599449992</v>
      </c>
      <c r="AC20" s="23">
        <f>'Expenditures 2005-06'!AB20/'Expenditures 2005-06 Per Pupil'!C20</f>
        <v>456.13378488730012</v>
      </c>
    </row>
    <row r="21" spans="1:29" x14ac:dyDescent="0.2">
      <c r="A21" s="26" t="s">
        <v>19</v>
      </c>
      <c r="B21" s="28" t="s">
        <v>205</v>
      </c>
      <c r="C21" s="6">
        <f>'Receipts 2005-06'!L21</f>
        <v>3030.4782</v>
      </c>
      <c r="D21" s="23">
        <f>'Expenditures 2005-06'!C21/'Expenditures 2005-06 Per Pupil'!C21</f>
        <v>9124.3764399955089</v>
      </c>
      <c r="E21" s="23">
        <f>'Expenditures 2005-06'!D21/'Expenditures 2005-06 Per Pupil'!C21</f>
        <v>8664.3895144997241</v>
      </c>
      <c r="F21" s="23">
        <f>'Expenditures 2005-06'!E21/'Expenditures 2005-06 Per Pupil'!C21</f>
        <v>5210.2865184775128</v>
      </c>
      <c r="G21" s="23">
        <f>'Expenditures 2005-06'!F21/'Expenditures 2005-06 Per Pupil'!C21</f>
        <v>468.3740836677195</v>
      </c>
      <c r="H21" s="23">
        <f>'Expenditures 2005-06'!G21/'Expenditures 2005-06 Per Pupil'!C21</f>
        <v>323.43121953492357</v>
      </c>
      <c r="I21" s="23">
        <f>'Expenditures 2005-06'!H21/'Expenditures 2005-06 Per Pupil'!C21</f>
        <v>170.33188029532764</v>
      </c>
      <c r="J21" s="23">
        <f>'Expenditures 2005-06'!I21/'Expenditures 2005-06 Per Pupil'!C21</f>
        <v>394.46221391726226</v>
      </c>
      <c r="K21" s="23">
        <f>'Expenditures 2005-06'!J21/'Expenditures 2005-06 Per Pupil'!C21</f>
        <v>119.95464280191818</v>
      </c>
      <c r="L21" s="23">
        <f>'Expenditures 2005-06'!K21/'Expenditures 2005-06 Per Pupil'!C21</f>
        <v>985.29987775526638</v>
      </c>
      <c r="M21" s="23">
        <f>'Expenditures 2005-06'!L21/'Expenditures 2005-06 Per Pupil'!C21</f>
        <v>399.21820259258095</v>
      </c>
      <c r="N21" s="23">
        <f>'Expenditures 2005-06'!M21/'Expenditures 2005-06 Per Pupil'!C21</f>
        <v>0</v>
      </c>
      <c r="O21" s="23">
        <f>'Expenditures 2005-06'!N21/'Expenditures 2005-06 Per Pupil'!C21</f>
        <v>0</v>
      </c>
      <c r="P21" s="23">
        <f>'Expenditures 2005-06'!O21/'Expenditures 2005-06 Per Pupil'!C21</f>
        <v>481.87511792693311</v>
      </c>
      <c r="Q21" s="23">
        <f>'Expenditures 2005-06'!P21/'Expenditures 2005-06 Per Pupil'!C21</f>
        <v>0</v>
      </c>
      <c r="R21" s="23">
        <f>'Expenditures 2005-06'!Q21/'Expenditures 2005-06 Per Pupil'!C21</f>
        <v>111.1557575302802</v>
      </c>
      <c r="S21" s="23">
        <f>'Expenditures 2005-06'!R21/'Expenditures 2005-06 Per Pupil'!C21</f>
        <v>0</v>
      </c>
      <c r="T21" s="23">
        <f>'Expenditures 2005-06'!S21/'Expenditures 2005-06 Per Pupil'!C21</f>
        <v>0</v>
      </c>
      <c r="U21" s="23">
        <f>'Expenditures 2005-06'!T21/'Expenditures 2005-06 Per Pupil'!C21</f>
        <v>0</v>
      </c>
      <c r="V21" s="23">
        <f>'Expenditures 2005-06'!U21/'Expenditures 2005-06 Per Pupil'!C21</f>
        <v>18.49345096757337</v>
      </c>
      <c r="W21" s="23">
        <f>'Expenditures 2005-06'!V21/'Expenditures 2005-06 Per Pupil'!C21</f>
        <v>0</v>
      </c>
      <c r="X21" s="23">
        <f>'Expenditures 2005-06'!W21/'Expenditures 2005-06 Per Pupil'!C21</f>
        <v>0</v>
      </c>
      <c r="Y21" s="23">
        <f>'Expenditures 2005-06'!X21/'Expenditures 2005-06 Per Pupil'!C21</f>
        <v>0</v>
      </c>
      <c r="Z21" s="23">
        <f>'Expenditures 2005-06'!Y21/'Expenditures 2005-06 Per Pupil'!C21</f>
        <v>0</v>
      </c>
      <c r="AA21" s="23">
        <f>'Expenditures 2005-06'!Z21/'Expenditures 2005-06 Per Pupil'!C21</f>
        <v>0</v>
      </c>
      <c r="AB21" s="23">
        <f>'Expenditures 2005-06'!AA21/'Expenditures 2005-06 Per Pupil'!C21</f>
        <v>441.49347452821144</v>
      </c>
      <c r="AC21" s="23">
        <f>'Expenditures 2005-06'!AB21/'Expenditures 2005-06 Per Pupil'!C21</f>
        <v>69.78970843611414</v>
      </c>
    </row>
    <row r="22" spans="1:29" x14ac:dyDescent="0.2">
      <c r="A22" s="26" t="s">
        <v>20</v>
      </c>
      <c r="B22" s="28" t="s">
        <v>206</v>
      </c>
      <c r="C22" s="6">
        <f>'Receipts 2005-06'!L22</f>
        <v>2501.6943000000001</v>
      </c>
      <c r="D22" s="23">
        <f>'Expenditures 2005-06'!C22/'Expenditures 2005-06 Per Pupil'!C22</f>
        <v>8115.1674926868563</v>
      </c>
      <c r="E22" s="23">
        <f>'Expenditures 2005-06'!D22/'Expenditures 2005-06 Per Pupil'!C22</f>
        <v>7563.23690308604</v>
      </c>
      <c r="F22" s="23">
        <f>'Expenditures 2005-06'!E22/'Expenditures 2005-06 Per Pupil'!C22</f>
        <v>4281.4837328445765</v>
      </c>
      <c r="G22" s="23">
        <f>'Expenditures 2005-06'!F22/'Expenditures 2005-06 Per Pupil'!C22</f>
        <v>374.07848752743291</v>
      </c>
      <c r="H22" s="23">
        <f>'Expenditures 2005-06'!G22/'Expenditures 2005-06 Per Pupil'!C22</f>
        <v>828.99888287709655</v>
      </c>
      <c r="I22" s="23">
        <f>'Expenditures 2005-06'!H22/'Expenditures 2005-06 Per Pupil'!C22</f>
        <v>148.68654815258603</v>
      </c>
      <c r="J22" s="23">
        <f>'Expenditures 2005-06'!I22/'Expenditures 2005-06 Per Pupil'!C22</f>
        <v>314.73361473462205</v>
      </c>
      <c r="K22" s="23">
        <f>'Expenditures 2005-06'!J22/'Expenditures 2005-06 Per Pupil'!C22</f>
        <v>197.73566258675169</v>
      </c>
      <c r="L22" s="23">
        <f>'Expenditures 2005-06'!K22/'Expenditures 2005-06 Per Pupil'!C22</f>
        <v>528.80818012016891</v>
      </c>
      <c r="M22" s="23">
        <f>'Expenditures 2005-06'!L22/'Expenditures 2005-06 Per Pupil'!C22</f>
        <v>403.65740130598692</v>
      </c>
      <c r="N22" s="23">
        <f>'Expenditures 2005-06'!M22/'Expenditures 2005-06 Per Pupil'!C22</f>
        <v>0</v>
      </c>
      <c r="O22" s="23">
        <f>'Expenditures 2005-06'!N22/'Expenditures 2005-06 Per Pupil'!C22</f>
        <v>0.20771922452715344</v>
      </c>
      <c r="P22" s="23">
        <f>'Expenditures 2005-06'!O22/'Expenditures 2005-06 Per Pupil'!C22</f>
        <v>421.32272915999363</v>
      </c>
      <c r="Q22" s="23">
        <f>'Expenditures 2005-06'!P22/'Expenditures 2005-06 Per Pupil'!C22</f>
        <v>0</v>
      </c>
      <c r="R22" s="23">
        <f>'Expenditures 2005-06'!Q22/'Expenditures 2005-06 Per Pupil'!C22</f>
        <v>63.523944552298012</v>
      </c>
      <c r="S22" s="23">
        <f>'Expenditures 2005-06'!R22/'Expenditures 2005-06 Per Pupil'!C22</f>
        <v>0</v>
      </c>
      <c r="T22" s="23">
        <f>'Expenditures 2005-06'!S22/'Expenditures 2005-06 Per Pupil'!C22</f>
        <v>0</v>
      </c>
      <c r="U22" s="23">
        <f>'Expenditures 2005-06'!T22/'Expenditures 2005-06 Per Pupil'!C22</f>
        <v>0</v>
      </c>
      <c r="V22" s="23">
        <f>'Expenditures 2005-06'!U22/'Expenditures 2005-06 Per Pupil'!C22</f>
        <v>9.4142957434887222</v>
      </c>
      <c r="W22" s="23">
        <f>'Expenditures 2005-06'!V22/'Expenditures 2005-06 Per Pupil'!C22</f>
        <v>0</v>
      </c>
      <c r="X22" s="23">
        <f>'Expenditures 2005-06'!W22/'Expenditures 2005-06 Per Pupil'!C22</f>
        <v>0</v>
      </c>
      <c r="Y22" s="23">
        <f>'Expenditures 2005-06'!X22/'Expenditures 2005-06 Per Pupil'!C22</f>
        <v>0</v>
      </c>
      <c r="Z22" s="23">
        <f>'Expenditures 2005-06'!Y22/'Expenditures 2005-06 Per Pupil'!C22</f>
        <v>0</v>
      </c>
      <c r="AA22" s="23">
        <f>'Expenditures 2005-06'!Z22/'Expenditures 2005-06 Per Pupil'!C22</f>
        <v>0</v>
      </c>
      <c r="AB22" s="23">
        <f>'Expenditures 2005-06'!AA22/'Expenditures 2005-06 Per Pupil'!C22</f>
        <v>542.51629385732701</v>
      </c>
      <c r="AC22" s="23">
        <f>'Expenditures 2005-06'!AB22/'Expenditures 2005-06 Per Pupil'!C22</f>
        <v>672.68191801052592</v>
      </c>
    </row>
    <row r="23" spans="1:29" x14ac:dyDescent="0.2">
      <c r="A23" s="26" t="s">
        <v>21</v>
      </c>
      <c r="B23" s="28" t="s">
        <v>207</v>
      </c>
      <c r="C23" s="6">
        <f>'Receipts 2005-06'!L23</f>
        <v>1084.2946999999999</v>
      </c>
      <c r="D23" s="23">
        <f>'Expenditures 2005-06'!C23/'Expenditures 2005-06 Per Pupil'!C23</f>
        <v>7953.7783039979822</v>
      </c>
      <c r="E23" s="23">
        <f>'Expenditures 2005-06'!D23/'Expenditures 2005-06 Per Pupil'!C23</f>
        <v>6867.8721753412619</v>
      </c>
      <c r="F23" s="23">
        <f>'Expenditures 2005-06'!E23/'Expenditures 2005-06 Per Pupil'!C23</f>
        <v>3979.2094252604948</v>
      </c>
      <c r="G23" s="23">
        <f>'Expenditures 2005-06'!F23/'Expenditures 2005-06 Per Pupil'!C23</f>
        <v>331.15821741082016</v>
      </c>
      <c r="H23" s="23">
        <f>'Expenditures 2005-06'!G23/'Expenditures 2005-06 Per Pupil'!C23</f>
        <v>228.51303248092978</v>
      </c>
      <c r="I23" s="23">
        <f>'Expenditures 2005-06'!H23/'Expenditures 2005-06 Per Pupil'!C23</f>
        <v>303.27897941399141</v>
      </c>
      <c r="J23" s="23">
        <f>'Expenditures 2005-06'!I23/'Expenditures 2005-06 Per Pupil'!C23</f>
        <v>338.55009159410264</v>
      </c>
      <c r="K23" s="23">
        <f>'Expenditures 2005-06'!J23/'Expenditures 2005-06 Per Pupil'!C23</f>
        <v>45.389652831467316</v>
      </c>
      <c r="L23" s="23">
        <f>'Expenditures 2005-06'!K23/'Expenditures 2005-06 Per Pupil'!C23</f>
        <v>562.99508795902079</v>
      </c>
      <c r="M23" s="23">
        <f>'Expenditures 2005-06'!L23/'Expenditures 2005-06 Per Pupil'!C23</f>
        <v>555.33070483513393</v>
      </c>
      <c r="N23" s="23">
        <f>'Expenditures 2005-06'!M23/'Expenditures 2005-06 Per Pupil'!C23</f>
        <v>0</v>
      </c>
      <c r="O23" s="23">
        <f>'Expenditures 2005-06'!N23/'Expenditures 2005-06 Per Pupil'!C23</f>
        <v>0</v>
      </c>
      <c r="P23" s="23">
        <f>'Expenditures 2005-06'!O23/'Expenditures 2005-06 Per Pupil'!C23</f>
        <v>441.27375149947704</v>
      </c>
      <c r="Q23" s="23">
        <f>'Expenditures 2005-06'!P23/'Expenditures 2005-06 Per Pupil'!C23</f>
        <v>0</v>
      </c>
      <c r="R23" s="23">
        <f>'Expenditures 2005-06'!Q23/'Expenditures 2005-06 Per Pupil'!C23</f>
        <v>82.173232055823945</v>
      </c>
      <c r="S23" s="23">
        <f>'Expenditures 2005-06'!R23/'Expenditures 2005-06 Per Pupil'!C23</f>
        <v>0</v>
      </c>
      <c r="T23" s="23">
        <f>'Expenditures 2005-06'!S23/'Expenditures 2005-06 Per Pupil'!C23</f>
        <v>0</v>
      </c>
      <c r="U23" s="23">
        <f>'Expenditures 2005-06'!T23/'Expenditures 2005-06 Per Pupil'!C23</f>
        <v>0</v>
      </c>
      <c r="V23" s="23">
        <f>'Expenditures 2005-06'!U23/'Expenditures 2005-06 Per Pupil'!C23</f>
        <v>0</v>
      </c>
      <c r="W23" s="23">
        <f>'Expenditures 2005-06'!V23/'Expenditures 2005-06 Per Pupil'!C23</f>
        <v>0</v>
      </c>
      <c r="X23" s="23">
        <f>'Expenditures 2005-06'!W23/'Expenditures 2005-06 Per Pupil'!C23</f>
        <v>0</v>
      </c>
      <c r="Y23" s="23">
        <f>'Expenditures 2005-06'!X23/'Expenditures 2005-06 Per Pupil'!C23</f>
        <v>0</v>
      </c>
      <c r="Z23" s="23">
        <f>'Expenditures 2005-06'!Y23/'Expenditures 2005-06 Per Pupil'!C23</f>
        <v>0</v>
      </c>
      <c r="AA23" s="23">
        <f>'Expenditures 2005-06'!Z23/'Expenditures 2005-06 Per Pupil'!C23</f>
        <v>0</v>
      </c>
      <c r="AB23" s="23">
        <f>'Expenditures 2005-06'!AA23/'Expenditures 2005-06 Per Pupil'!C23</f>
        <v>1085.9061286567205</v>
      </c>
      <c r="AC23" s="23">
        <f>'Expenditures 2005-06'!AB23/'Expenditures 2005-06 Per Pupil'!C23</f>
        <v>40.528649637409465</v>
      </c>
    </row>
    <row r="24" spans="1:29" x14ac:dyDescent="0.2">
      <c r="A24" s="26" t="s">
        <v>22</v>
      </c>
      <c r="B24" s="28" t="s">
        <v>208</v>
      </c>
      <c r="C24" s="6">
        <f>'Receipts 2005-06'!L24</f>
        <v>1954.6255000000001</v>
      </c>
      <c r="D24" s="23">
        <f>'Expenditures 2005-06'!C24/'Expenditures 2005-06 Per Pupil'!C24</f>
        <v>9811.6097943058649</v>
      </c>
      <c r="E24" s="23">
        <f>'Expenditures 2005-06'!D24/'Expenditures 2005-06 Per Pupil'!C24</f>
        <v>9406.4112639480045</v>
      </c>
      <c r="F24" s="23">
        <f>'Expenditures 2005-06'!E24/'Expenditures 2005-06 Per Pupil'!C24</f>
        <v>5114.642922646819</v>
      </c>
      <c r="G24" s="23">
        <f>'Expenditures 2005-06'!F24/'Expenditures 2005-06 Per Pupil'!C24</f>
        <v>367.72777700894619</v>
      </c>
      <c r="H24" s="23">
        <f>'Expenditures 2005-06'!G24/'Expenditures 2005-06 Per Pupil'!C24</f>
        <v>531.20222774132435</v>
      </c>
      <c r="I24" s="23">
        <f>'Expenditures 2005-06'!H24/'Expenditures 2005-06 Per Pupil'!C24</f>
        <v>263.20762212505667</v>
      </c>
      <c r="J24" s="23">
        <f>'Expenditures 2005-06'!I24/'Expenditures 2005-06 Per Pupil'!C24</f>
        <v>380.45651200191543</v>
      </c>
      <c r="K24" s="23">
        <f>'Expenditures 2005-06'!J24/'Expenditures 2005-06 Per Pupil'!C24</f>
        <v>81.42640623485164</v>
      </c>
      <c r="L24" s="23">
        <f>'Expenditures 2005-06'!K24/'Expenditures 2005-06 Per Pupil'!C24</f>
        <v>981.53416089168991</v>
      </c>
      <c r="M24" s="23">
        <f>'Expenditures 2005-06'!L24/'Expenditures 2005-06 Per Pupil'!C24</f>
        <v>793.05013159809891</v>
      </c>
      <c r="N24" s="23">
        <f>'Expenditures 2005-06'!M24/'Expenditures 2005-06 Per Pupil'!C24</f>
        <v>0</v>
      </c>
      <c r="O24" s="23">
        <f>'Expenditures 2005-06'!N24/'Expenditures 2005-06 Per Pupil'!C24</f>
        <v>0</v>
      </c>
      <c r="P24" s="23">
        <f>'Expenditures 2005-06'!O24/'Expenditures 2005-06 Per Pupil'!C24</f>
        <v>691.92115318254059</v>
      </c>
      <c r="Q24" s="23">
        <f>'Expenditures 2005-06'!P24/'Expenditures 2005-06 Per Pupil'!C24</f>
        <v>14.237658313574647</v>
      </c>
      <c r="R24" s="23">
        <f>'Expenditures 2005-06'!Q24/'Expenditures 2005-06 Per Pupil'!C24</f>
        <v>187.00469220318675</v>
      </c>
      <c r="S24" s="23">
        <f>'Expenditures 2005-06'!R24/'Expenditures 2005-06 Per Pupil'!C24</f>
        <v>0</v>
      </c>
      <c r="T24" s="23">
        <f>'Expenditures 2005-06'!S24/'Expenditures 2005-06 Per Pupil'!C24</f>
        <v>0</v>
      </c>
      <c r="U24" s="23">
        <f>'Expenditures 2005-06'!T24/'Expenditures 2005-06 Per Pupil'!C24</f>
        <v>0</v>
      </c>
      <c r="V24" s="23">
        <f>'Expenditures 2005-06'!U24/'Expenditures 2005-06 Per Pupil'!C24</f>
        <v>0</v>
      </c>
      <c r="W24" s="23">
        <f>'Expenditures 2005-06'!V24/'Expenditures 2005-06 Per Pupil'!C24</f>
        <v>0</v>
      </c>
      <c r="X24" s="23">
        <f>'Expenditures 2005-06'!W24/'Expenditures 2005-06 Per Pupil'!C24</f>
        <v>0</v>
      </c>
      <c r="Y24" s="23">
        <f>'Expenditures 2005-06'!X24/'Expenditures 2005-06 Per Pupil'!C24</f>
        <v>0</v>
      </c>
      <c r="Z24" s="23">
        <f>'Expenditures 2005-06'!Y24/'Expenditures 2005-06 Per Pupil'!C24</f>
        <v>0</v>
      </c>
      <c r="AA24" s="23">
        <f>'Expenditures 2005-06'!Z24/'Expenditures 2005-06 Per Pupil'!C24</f>
        <v>0</v>
      </c>
      <c r="AB24" s="23">
        <f>'Expenditures 2005-06'!AA24/'Expenditures 2005-06 Per Pupil'!C24</f>
        <v>405.19853035786139</v>
      </c>
      <c r="AC24" s="23">
        <f>'Expenditures 2005-06'!AB24/'Expenditures 2005-06 Per Pupil'!C24</f>
        <v>33.777529250488136</v>
      </c>
    </row>
    <row r="25" spans="1:29" x14ac:dyDescent="0.2">
      <c r="A25" s="26" t="s">
        <v>23</v>
      </c>
      <c r="B25" s="28" t="s">
        <v>209</v>
      </c>
      <c r="C25" s="6">
        <f>'Receipts 2005-06'!L25</f>
        <v>2416.9146000000001</v>
      </c>
      <c r="D25" s="23">
        <f>'Expenditures 2005-06'!C25/'Expenditures 2005-06 Per Pupil'!C25</f>
        <v>8216.1217818784335</v>
      </c>
      <c r="E25" s="23">
        <f>'Expenditures 2005-06'!D25/'Expenditures 2005-06 Per Pupil'!C25</f>
        <v>7843.9461783217321</v>
      </c>
      <c r="F25" s="23">
        <f>'Expenditures 2005-06'!E25/'Expenditures 2005-06 Per Pupil'!C25</f>
        <v>4098.3107967488795</v>
      </c>
      <c r="G25" s="23">
        <f>'Expenditures 2005-06'!F25/'Expenditures 2005-06 Per Pupil'!C25</f>
        <v>233.74880519154462</v>
      </c>
      <c r="H25" s="23">
        <f>'Expenditures 2005-06'!G25/'Expenditures 2005-06 Per Pupil'!C25</f>
        <v>355.9685476681716</v>
      </c>
      <c r="I25" s="23">
        <f>'Expenditures 2005-06'!H25/'Expenditures 2005-06 Per Pupil'!C25</f>
        <v>292.56799143834041</v>
      </c>
      <c r="J25" s="23">
        <f>'Expenditures 2005-06'!I25/'Expenditures 2005-06 Per Pupil'!C25</f>
        <v>449.85409083134334</v>
      </c>
      <c r="K25" s="23">
        <f>'Expenditures 2005-06'!J25/'Expenditures 2005-06 Per Pupil'!C25</f>
        <v>202.78595693865228</v>
      </c>
      <c r="L25" s="23">
        <f>'Expenditures 2005-06'!K25/'Expenditures 2005-06 Per Pupil'!C25</f>
        <v>783.06633176033608</v>
      </c>
      <c r="M25" s="23">
        <f>'Expenditures 2005-06'!L25/'Expenditures 2005-06 Per Pupil'!C25</f>
        <v>622.60076959276921</v>
      </c>
      <c r="N25" s="23">
        <f>'Expenditures 2005-06'!M25/'Expenditures 2005-06 Per Pupil'!C25</f>
        <v>0</v>
      </c>
      <c r="O25" s="23">
        <f>'Expenditures 2005-06'!N25/'Expenditures 2005-06 Per Pupil'!C25</f>
        <v>0</v>
      </c>
      <c r="P25" s="23">
        <f>'Expenditures 2005-06'!O25/'Expenditures 2005-06 Per Pupil'!C25</f>
        <v>658.49142125253411</v>
      </c>
      <c r="Q25" s="23">
        <f>'Expenditures 2005-06'!P25/'Expenditures 2005-06 Per Pupil'!C25</f>
        <v>0</v>
      </c>
      <c r="R25" s="23">
        <f>'Expenditures 2005-06'!Q25/'Expenditures 2005-06 Per Pupil'!C25</f>
        <v>146.55146689916143</v>
      </c>
      <c r="S25" s="23">
        <f>'Expenditures 2005-06'!R25/'Expenditures 2005-06 Per Pupil'!C25</f>
        <v>0</v>
      </c>
      <c r="T25" s="23">
        <f>'Expenditures 2005-06'!S25/'Expenditures 2005-06 Per Pupil'!C25</f>
        <v>0</v>
      </c>
      <c r="U25" s="23">
        <f>'Expenditures 2005-06'!T25/'Expenditures 2005-06 Per Pupil'!C25</f>
        <v>0</v>
      </c>
      <c r="V25" s="23">
        <f>'Expenditures 2005-06'!U25/'Expenditures 2005-06 Per Pupil'!C25</f>
        <v>0</v>
      </c>
      <c r="W25" s="23">
        <f>'Expenditures 2005-06'!V25/'Expenditures 2005-06 Per Pupil'!C25</f>
        <v>0</v>
      </c>
      <c r="X25" s="23">
        <f>'Expenditures 2005-06'!W25/'Expenditures 2005-06 Per Pupil'!C25</f>
        <v>0</v>
      </c>
      <c r="Y25" s="23">
        <f>'Expenditures 2005-06'!X25/'Expenditures 2005-06 Per Pupil'!C25</f>
        <v>0</v>
      </c>
      <c r="Z25" s="23">
        <f>'Expenditures 2005-06'!Y25/'Expenditures 2005-06 Per Pupil'!C25</f>
        <v>0</v>
      </c>
      <c r="AA25" s="23">
        <f>'Expenditures 2005-06'!Z25/'Expenditures 2005-06 Per Pupil'!C25</f>
        <v>0</v>
      </c>
      <c r="AB25" s="23">
        <f>'Expenditures 2005-06'!AA25/'Expenditures 2005-06 Per Pupil'!C25</f>
        <v>372.17560355669991</v>
      </c>
      <c r="AC25" s="23">
        <f>'Expenditures 2005-06'!AB25/'Expenditures 2005-06 Per Pupil'!C25</f>
        <v>123.3439236951111</v>
      </c>
    </row>
    <row r="26" spans="1:29" x14ac:dyDescent="0.2">
      <c r="A26" s="26" t="s">
        <v>24</v>
      </c>
      <c r="B26" s="28" t="s">
        <v>210</v>
      </c>
      <c r="C26" s="6">
        <f>'Receipts 2005-06'!L26</f>
        <v>10783.453000000001</v>
      </c>
      <c r="D26" s="23">
        <f>'Expenditures 2005-06'!C26/'Expenditures 2005-06 Per Pupil'!C26</f>
        <v>8417.0024527393944</v>
      </c>
      <c r="E26" s="23">
        <f>'Expenditures 2005-06'!D26/'Expenditures 2005-06 Per Pupil'!C26</f>
        <v>6687.4958086245642</v>
      </c>
      <c r="F26" s="23">
        <f>'Expenditures 2005-06'!E26/'Expenditures 2005-06 Per Pupil'!C26</f>
        <v>4135.7070661874259</v>
      </c>
      <c r="G26" s="23">
        <f>'Expenditures 2005-06'!F26/'Expenditures 2005-06 Per Pupil'!C26</f>
        <v>218.89367162818809</v>
      </c>
      <c r="H26" s="23">
        <f>'Expenditures 2005-06'!G26/'Expenditures 2005-06 Per Pupil'!C26</f>
        <v>289.92631673731967</v>
      </c>
      <c r="I26" s="23">
        <f>'Expenditures 2005-06'!H26/'Expenditures 2005-06 Per Pupil'!C26</f>
        <v>57.869679591500038</v>
      </c>
      <c r="J26" s="23">
        <f>'Expenditures 2005-06'!I26/'Expenditures 2005-06 Per Pupil'!C26</f>
        <v>448.00159559280314</v>
      </c>
      <c r="K26" s="23">
        <f>'Expenditures 2005-06'!J26/'Expenditures 2005-06 Per Pupil'!C26</f>
        <v>109.08660889976521</v>
      </c>
      <c r="L26" s="23">
        <f>'Expenditures 2005-06'!K26/'Expenditures 2005-06 Per Pupil'!C26</f>
        <v>492.92776070893052</v>
      </c>
      <c r="M26" s="23">
        <f>'Expenditures 2005-06'!L26/'Expenditures 2005-06 Per Pupil'!C26</f>
        <v>467.27447970515556</v>
      </c>
      <c r="N26" s="23">
        <f>'Expenditures 2005-06'!M26/'Expenditures 2005-06 Per Pupil'!C26</f>
        <v>-0.97706921892273269</v>
      </c>
      <c r="O26" s="23">
        <f>'Expenditures 2005-06'!N26/'Expenditures 2005-06 Per Pupil'!C26</f>
        <v>0</v>
      </c>
      <c r="P26" s="23">
        <f>'Expenditures 2005-06'!O26/'Expenditures 2005-06 Per Pupil'!C26</f>
        <v>395.01686148212445</v>
      </c>
      <c r="Q26" s="23">
        <f>'Expenditures 2005-06'!P26/'Expenditures 2005-06 Per Pupil'!C26</f>
        <v>0</v>
      </c>
      <c r="R26" s="23">
        <f>'Expenditures 2005-06'!Q26/'Expenditures 2005-06 Per Pupil'!C26</f>
        <v>73.768837310275288</v>
      </c>
      <c r="S26" s="23">
        <f>'Expenditures 2005-06'!R26/'Expenditures 2005-06 Per Pupil'!C26</f>
        <v>0</v>
      </c>
      <c r="T26" s="23">
        <f>'Expenditures 2005-06'!S26/'Expenditures 2005-06 Per Pupil'!C26</f>
        <v>0</v>
      </c>
      <c r="U26" s="23">
        <f>'Expenditures 2005-06'!T26/'Expenditures 2005-06 Per Pupil'!C26</f>
        <v>0</v>
      </c>
      <c r="V26" s="23">
        <f>'Expenditures 2005-06'!U26/'Expenditures 2005-06 Per Pupil'!C26</f>
        <v>0</v>
      </c>
      <c r="W26" s="23">
        <f>'Expenditures 2005-06'!V26/'Expenditures 2005-06 Per Pupil'!C26</f>
        <v>0</v>
      </c>
      <c r="X26" s="23">
        <f>'Expenditures 2005-06'!W26/'Expenditures 2005-06 Per Pupil'!C26</f>
        <v>0</v>
      </c>
      <c r="Y26" s="23">
        <f>'Expenditures 2005-06'!X26/'Expenditures 2005-06 Per Pupil'!C26</f>
        <v>0</v>
      </c>
      <c r="Z26" s="23">
        <f>'Expenditures 2005-06'!Y26/'Expenditures 2005-06 Per Pupil'!C26</f>
        <v>0</v>
      </c>
      <c r="AA26" s="23">
        <f>'Expenditures 2005-06'!Z26/'Expenditures 2005-06 Per Pupil'!C26</f>
        <v>0</v>
      </c>
      <c r="AB26" s="23">
        <f>'Expenditures 2005-06'!AA26/'Expenditures 2005-06 Per Pupil'!C26</f>
        <v>1729.5066441148301</v>
      </c>
      <c r="AC26" s="23">
        <f>'Expenditures 2005-06'!AB26/'Expenditures 2005-06 Per Pupil'!C26</f>
        <v>111.65431332616741</v>
      </c>
    </row>
    <row r="27" spans="1:29" x14ac:dyDescent="0.2">
      <c r="A27" s="26" t="s">
        <v>25</v>
      </c>
      <c r="B27" s="28" t="s">
        <v>211</v>
      </c>
      <c r="C27" s="6">
        <f>'Receipts 2005-06'!L27</f>
        <v>404.31160000000006</v>
      </c>
      <c r="D27" s="23">
        <f>'Expenditures 2005-06'!C27/'Expenditures 2005-06 Per Pupil'!C27</f>
        <v>6999.6601136351255</v>
      </c>
      <c r="E27" s="23">
        <f>'Expenditures 2005-06'!D27/'Expenditures 2005-06 Per Pupil'!C27</f>
        <v>6762.6625602629247</v>
      </c>
      <c r="F27" s="23">
        <f>'Expenditures 2005-06'!E27/'Expenditures 2005-06 Per Pupil'!C27</f>
        <v>4035.9241486022161</v>
      </c>
      <c r="G27" s="23">
        <f>'Expenditures 2005-06'!F27/'Expenditures 2005-06 Per Pupil'!C27</f>
        <v>172.41780844279509</v>
      </c>
      <c r="H27" s="23">
        <f>'Expenditures 2005-06'!G27/'Expenditures 2005-06 Per Pupil'!C27</f>
        <v>446.05818878310686</v>
      </c>
      <c r="I27" s="23">
        <f>'Expenditures 2005-06'!H27/'Expenditures 2005-06 Per Pupil'!C27</f>
        <v>292.63859854626969</v>
      </c>
      <c r="J27" s="23">
        <f>'Expenditures 2005-06'!I27/'Expenditures 2005-06 Per Pupil'!C27</f>
        <v>273.16198694274414</v>
      </c>
      <c r="K27" s="23">
        <f>'Expenditures 2005-06'!J27/'Expenditures 2005-06 Per Pupil'!C27</f>
        <v>165.50598597715228</v>
      </c>
      <c r="L27" s="23">
        <f>'Expenditures 2005-06'!K27/'Expenditures 2005-06 Per Pupil'!C27</f>
        <v>672.35646961403029</v>
      </c>
      <c r="M27" s="23">
        <f>'Expenditures 2005-06'!L27/'Expenditures 2005-06 Per Pupil'!C27</f>
        <v>260.65183388257964</v>
      </c>
      <c r="N27" s="23">
        <f>'Expenditures 2005-06'!M27/'Expenditures 2005-06 Per Pupil'!C27</f>
        <v>0</v>
      </c>
      <c r="O27" s="23">
        <f>'Expenditures 2005-06'!N27/'Expenditures 2005-06 Per Pupil'!C27</f>
        <v>0</v>
      </c>
      <c r="P27" s="23">
        <f>'Expenditures 2005-06'!O27/'Expenditures 2005-06 Per Pupil'!C27</f>
        <v>443.94753947203094</v>
      </c>
      <c r="Q27" s="23">
        <f>'Expenditures 2005-06'!P27/'Expenditures 2005-06 Per Pupil'!C27</f>
        <v>0</v>
      </c>
      <c r="R27" s="23">
        <f>'Expenditures 2005-06'!Q27/'Expenditures 2005-06 Per Pupil'!C27</f>
        <v>0</v>
      </c>
      <c r="S27" s="23">
        <f>'Expenditures 2005-06'!R27/'Expenditures 2005-06 Per Pupil'!C27</f>
        <v>0</v>
      </c>
      <c r="T27" s="23">
        <f>'Expenditures 2005-06'!S27/'Expenditures 2005-06 Per Pupil'!C27</f>
        <v>0</v>
      </c>
      <c r="U27" s="23">
        <f>'Expenditures 2005-06'!T27/'Expenditures 2005-06 Per Pupil'!C27</f>
        <v>0</v>
      </c>
      <c r="V27" s="23">
        <f>'Expenditures 2005-06'!U27/'Expenditures 2005-06 Per Pupil'!C27</f>
        <v>0</v>
      </c>
      <c r="W27" s="23">
        <f>'Expenditures 2005-06'!V27/'Expenditures 2005-06 Per Pupil'!C27</f>
        <v>0</v>
      </c>
      <c r="X27" s="23">
        <f>'Expenditures 2005-06'!W27/'Expenditures 2005-06 Per Pupil'!C27</f>
        <v>0</v>
      </c>
      <c r="Y27" s="23">
        <f>'Expenditures 2005-06'!X27/'Expenditures 2005-06 Per Pupil'!C27</f>
        <v>0</v>
      </c>
      <c r="Z27" s="23">
        <f>'Expenditures 2005-06'!Y27/'Expenditures 2005-06 Per Pupil'!C27</f>
        <v>0</v>
      </c>
      <c r="AA27" s="23">
        <f>'Expenditures 2005-06'!Z27/'Expenditures 2005-06 Per Pupil'!C27</f>
        <v>0</v>
      </c>
      <c r="AB27" s="23">
        <f>'Expenditures 2005-06'!AA27/'Expenditures 2005-06 Per Pupil'!C27</f>
        <v>236.99755337220103</v>
      </c>
      <c r="AC27" s="23">
        <f>'Expenditures 2005-06'!AB27/'Expenditures 2005-06 Per Pupil'!C27</f>
        <v>191.21912406173848</v>
      </c>
    </row>
    <row r="28" spans="1:29" x14ac:dyDescent="0.2">
      <c r="A28" s="26" t="s">
        <v>26</v>
      </c>
      <c r="B28" s="28" t="s">
        <v>212</v>
      </c>
      <c r="C28" s="6">
        <f>'Receipts 2005-06'!L28</f>
        <v>1967.8923999999997</v>
      </c>
      <c r="D28" s="23">
        <f>'Expenditures 2005-06'!C28/'Expenditures 2005-06 Per Pupil'!C28</f>
        <v>7941.4626378962603</v>
      </c>
      <c r="E28" s="23">
        <f>'Expenditures 2005-06'!D28/'Expenditures 2005-06 Per Pupil'!C28</f>
        <v>7453.977529462486</v>
      </c>
      <c r="F28" s="23">
        <f>'Expenditures 2005-06'!E28/'Expenditures 2005-06 Per Pupil'!C28</f>
        <v>4415.5205284597878</v>
      </c>
      <c r="G28" s="23">
        <f>'Expenditures 2005-06'!F28/'Expenditures 2005-06 Per Pupil'!C28</f>
        <v>296.74392258438525</v>
      </c>
      <c r="H28" s="23">
        <f>'Expenditures 2005-06'!G28/'Expenditures 2005-06 Per Pupil'!C28</f>
        <v>243.08071925070703</v>
      </c>
      <c r="I28" s="23">
        <f>'Expenditures 2005-06'!H28/'Expenditures 2005-06 Per Pupil'!C28</f>
        <v>369.48414964151505</v>
      </c>
      <c r="J28" s="23">
        <f>'Expenditures 2005-06'!I28/'Expenditures 2005-06 Per Pupil'!C28</f>
        <v>330.91305195345035</v>
      </c>
      <c r="K28" s="23">
        <f>'Expenditures 2005-06'!J28/'Expenditures 2005-06 Per Pupil'!C28</f>
        <v>98.917140998156214</v>
      </c>
      <c r="L28" s="23">
        <f>'Expenditures 2005-06'!K28/'Expenditures 2005-06 Per Pupil'!C28</f>
        <v>614.86006043826387</v>
      </c>
      <c r="M28" s="23">
        <f>'Expenditures 2005-06'!L28/'Expenditures 2005-06 Per Pupil'!C28</f>
        <v>449.62409530114559</v>
      </c>
      <c r="N28" s="23">
        <f>'Expenditures 2005-06'!M28/'Expenditures 2005-06 Per Pupil'!C28</f>
        <v>0</v>
      </c>
      <c r="O28" s="23">
        <f>'Expenditures 2005-06'!N28/'Expenditures 2005-06 Per Pupil'!C28</f>
        <v>0</v>
      </c>
      <c r="P28" s="23">
        <f>'Expenditures 2005-06'!O28/'Expenditures 2005-06 Per Pupil'!C28</f>
        <v>483.80955178240441</v>
      </c>
      <c r="Q28" s="23">
        <f>'Expenditures 2005-06'!P28/'Expenditures 2005-06 Per Pupil'!C28</f>
        <v>0</v>
      </c>
      <c r="R28" s="23">
        <f>'Expenditures 2005-06'!Q28/'Expenditures 2005-06 Per Pupil'!C28</f>
        <v>151.02430905266979</v>
      </c>
      <c r="S28" s="23">
        <f>'Expenditures 2005-06'!R28/'Expenditures 2005-06 Per Pupil'!C28</f>
        <v>0</v>
      </c>
      <c r="T28" s="23">
        <f>'Expenditures 2005-06'!S28/'Expenditures 2005-06 Per Pupil'!C28</f>
        <v>0</v>
      </c>
      <c r="U28" s="23">
        <f>'Expenditures 2005-06'!T28/'Expenditures 2005-06 Per Pupil'!C28</f>
        <v>0</v>
      </c>
      <c r="V28" s="23">
        <f>'Expenditures 2005-06'!U28/'Expenditures 2005-06 Per Pupil'!C28</f>
        <v>0</v>
      </c>
      <c r="W28" s="23">
        <f>'Expenditures 2005-06'!V28/'Expenditures 2005-06 Per Pupil'!C28</f>
        <v>0</v>
      </c>
      <c r="X28" s="23">
        <f>'Expenditures 2005-06'!W28/'Expenditures 2005-06 Per Pupil'!C28</f>
        <v>0</v>
      </c>
      <c r="Y28" s="23">
        <f>'Expenditures 2005-06'!X28/'Expenditures 2005-06 Per Pupil'!C28</f>
        <v>0</v>
      </c>
      <c r="Z28" s="23">
        <f>'Expenditures 2005-06'!Y28/'Expenditures 2005-06 Per Pupil'!C28</f>
        <v>0</v>
      </c>
      <c r="AA28" s="23">
        <f>'Expenditures 2005-06'!Z28/'Expenditures 2005-06 Per Pupil'!C28</f>
        <v>0</v>
      </c>
      <c r="AB28" s="23">
        <f>'Expenditures 2005-06'!AA28/'Expenditures 2005-06 Per Pupil'!C28</f>
        <v>487.4851084337742</v>
      </c>
      <c r="AC28" s="23">
        <f>'Expenditures 2005-06'!AB28/'Expenditures 2005-06 Per Pupil'!C28</f>
        <v>180.40163171523</v>
      </c>
    </row>
    <row r="29" spans="1:29" x14ac:dyDescent="0.2">
      <c r="A29" s="26" t="s">
        <v>27</v>
      </c>
      <c r="B29" s="28" t="s">
        <v>213</v>
      </c>
      <c r="C29" s="6">
        <f>'Receipts 2005-06'!L29</f>
        <v>1815.8228999999999</v>
      </c>
      <c r="D29" s="23">
        <f>'Expenditures 2005-06'!C29/'Expenditures 2005-06 Per Pupil'!C29</f>
        <v>7831.0270621655891</v>
      </c>
      <c r="E29" s="23">
        <f>'Expenditures 2005-06'!D29/'Expenditures 2005-06 Per Pupil'!C29</f>
        <v>7571.982554025506</v>
      </c>
      <c r="F29" s="23">
        <f>'Expenditures 2005-06'!E29/'Expenditures 2005-06 Per Pupil'!C29</f>
        <v>4291.4487916194912</v>
      </c>
      <c r="G29" s="23">
        <f>'Expenditures 2005-06'!F29/'Expenditures 2005-06 Per Pupil'!C29</f>
        <v>273.68510993004884</v>
      </c>
      <c r="H29" s="23">
        <f>'Expenditures 2005-06'!G29/'Expenditures 2005-06 Per Pupil'!C29</f>
        <v>282.23018335103058</v>
      </c>
      <c r="I29" s="23">
        <f>'Expenditures 2005-06'!H29/'Expenditures 2005-06 Per Pupil'!C29</f>
        <v>262.33900894189628</v>
      </c>
      <c r="J29" s="23">
        <f>'Expenditures 2005-06'!I29/'Expenditures 2005-06 Per Pupil'!C29</f>
        <v>355.17095857751332</v>
      </c>
      <c r="K29" s="23">
        <f>'Expenditures 2005-06'!J29/'Expenditures 2005-06 Per Pupil'!C29</f>
        <v>236.60367979718728</v>
      </c>
      <c r="L29" s="23">
        <f>'Expenditures 2005-06'!K29/'Expenditures 2005-06 Per Pupil'!C29</f>
        <v>776.87527236273979</v>
      </c>
      <c r="M29" s="23">
        <f>'Expenditures 2005-06'!L29/'Expenditures 2005-06 Per Pupil'!C29</f>
        <v>517.67618967686781</v>
      </c>
      <c r="N29" s="23">
        <f>'Expenditures 2005-06'!M29/'Expenditures 2005-06 Per Pupil'!C29</f>
        <v>0</v>
      </c>
      <c r="O29" s="23">
        <f>'Expenditures 2005-06'!N29/'Expenditures 2005-06 Per Pupil'!C29</f>
        <v>0</v>
      </c>
      <c r="P29" s="23">
        <f>'Expenditures 2005-06'!O29/'Expenditures 2005-06 Per Pupil'!C29</f>
        <v>469.6318181690516</v>
      </c>
      <c r="Q29" s="23">
        <f>'Expenditures 2005-06'!P29/'Expenditures 2005-06 Per Pupil'!C29</f>
        <v>0</v>
      </c>
      <c r="R29" s="23">
        <f>'Expenditures 2005-06'!Q29/'Expenditures 2005-06 Per Pupil'!C29</f>
        <v>106.32154159967914</v>
      </c>
      <c r="S29" s="23">
        <f>'Expenditures 2005-06'!R29/'Expenditures 2005-06 Per Pupil'!C29</f>
        <v>0</v>
      </c>
      <c r="T29" s="23">
        <f>'Expenditures 2005-06'!S29/'Expenditures 2005-06 Per Pupil'!C29</f>
        <v>0</v>
      </c>
      <c r="U29" s="23">
        <f>'Expenditures 2005-06'!T29/'Expenditures 2005-06 Per Pupil'!C29</f>
        <v>0</v>
      </c>
      <c r="V29" s="23">
        <f>'Expenditures 2005-06'!U29/'Expenditures 2005-06 Per Pupil'!C29</f>
        <v>0</v>
      </c>
      <c r="W29" s="23">
        <f>'Expenditures 2005-06'!V29/'Expenditures 2005-06 Per Pupil'!C29</f>
        <v>0</v>
      </c>
      <c r="X29" s="23">
        <f>'Expenditures 2005-06'!W29/'Expenditures 2005-06 Per Pupil'!C29</f>
        <v>0</v>
      </c>
      <c r="Y29" s="23">
        <f>'Expenditures 2005-06'!X29/'Expenditures 2005-06 Per Pupil'!C29</f>
        <v>0</v>
      </c>
      <c r="Z29" s="23">
        <f>'Expenditures 2005-06'!Y29/'Expenditures 2005-06 Per Pupil'!C29</f>
        <v>0</v>
      </c>
      <c r="AA29" s="23">
        <f>'Expenditures 2005-06'!Z29/'Expenditures 2005-06 Per Pupil'!C29</f>
        <v>0</v>
      </c>
      <c r="AB29" s="23">
        <f>'Expenditures 2005-06'!AA29/'Expenditures 2005-06 Per Pupil'!C29</f>
        <v>259.04450814008351</v>
      </c>
      <c r="AC29" s="23">
        <f>'Expenditures 2005-06'!AB29/'Expenditures 2005-06 Per Pupil'!C29</f>
        <v>19.7734041133637</v>
      </c>
    </row>
    <row r="30" spans="1:29" x14ac:dyDescent="0.2">
      <c r="A30" s="26" t="s">
        <v>28</v>
      </c>
      <c r="B30" s="28" t="s">
        <v>214</v>
      </c>
      <c r="C30" s="6">
        <f>'Receipts 2005-06'!L30</f>
        <v>2759.4982</v>
      </c>
      <c r="D30" s="23">
        <f>'Expenditures 2005-06'!C30/'Expenditures 2005-06 Per Pupil'!C30</f>
        <v>8050.9853168231812</v>
      </c>
      <c r="E30" s="23">
        <f>'Expenditures 2005-06'!D30/'Expenditures 2005-06 Per Pupil'!C30</f>
        <v>7428.8659293200481</v>
      </c>
      <c r="F30" s="23">
        <f>'Expenditures 2005-06'!E30/'Expenditures 2005-06 Per Pupil'!C30</f>
        <v>4533.1250188893036</v>
      </c>
      <c r="G30" s="23">
        <f>'Expenditures 2005-06'!F30/'Expenditures 2005-06 Per Pupil'!C30</f>
        <v>221.45449125496802</v>
      </c>
      <c r="H30" s="23">
        <f>'Expenditures 2005-06'!G30/'Expenditures 2005-06 Per Pupil'!C30</f>
        <v>233.17681816208469</v>
      </c>
      <c r="I30" s="23">
        <f>'Expenditures 2005-06'!H30/'Expenditures 2005-06 Per Pupil'!C30</f>
        <v>202.3046617678533</v>
      </c>
      <c r="J30" s="23">
        <f>'Expenditures 2005-06'!I30/'Expenditures 2005-06 Per Pupil'!C30</f>
        <v>280.01339518902387</v>
      </c>
      <c r="K30" s="23">
        <f>'Expenditures 2005-06'!J30/'Expenditures 2005-06 Per Pupil'!C30</f>
        <v>117.01978279964089</v>
      </c>
      <c r="L30" s="23">
        <f>'Expenditures 2005-06'!K30/'Expenditures 2005-06 Per Pupil'!C30</f>
        <v>670.39409918803358</v>
      </c>
      <c r="M30" s="23">
        <f>'Expenditures 2005-06'!L30/'Expenditures 2005-06 Per Pupil'!C30</f>
        <v>539.03851069734344</v>
      </c>
      <c r="N30" s="23">
        <f>'Expenditures 2005-06'!M30/'Expenditures 2005-06 Per Pupil'!C30</f>
        <v>0</v>
      </c>
      <c r="O30" s="23">
        <f>'Expenditures 2005-06'!N30/'Expenditures 2005-06 Per Pupil'!C30</f>
        <v>0</v>
      </c>
      <c r="P30" s="23">
        <f>'Expenditures 2005-06'!O30/'Expenditures 2005-06 Per Pupil'!C30</f>
        <v>549.01379533423869</v>
      </c>
      <c r="Q30" s="23">
        <f>'Expenditures 2005-06'!P30/'Expenditures 2005-06 Per Pupil'!C30</f>
        <v>0</v>
      </c>
      <c r="R30" s="23">
        <f>'Expenditures 2005-06'!Q30/'Expenditures 2005-06 Per Pupil'!C30</f>
        <v>83.325356037557853</v>
      </c>
      <c r="S30" s="23">
        <f>'Expenditures 2005-06'!R30/'Expenditures 2005-06 Per Pupil'!C30</f>
        <v>0</v>
      </c>
      <c r="T30" s="23">
        <f>'Expenditures 2005-06'!S30/'Expenditures 2005-06 Per Pupil'!C30</f>
        <v>0</v>
      </c>
      <c r="U30" s="23">
        <f>'Expenditures 2005-06'!T30/'Expenditures 2005-06 Per Pupil'!C30</f>
        <v>0</v>
      </c>
      <c r="V30" s="23">
        <f>'Expenditures 2005-06'!U30/'Expenditures 2005-06 Per Pupil'!C30</f>
        <v>0</v>
      </c>
      <c r="W30" s="23">
        <f>'Expenditures 2005-06'!V30/'Expenditures 2005-06 Per Pupil'!C30</f>
        <v>0</v>
      </c>
      <c r="X30" s="23">
        <f>'Expenditures 2005-06'!W30/'Expenditures 2005-06 Per Pupil'!C30</f>
        <v>0</v>
      </c>
      <c r="Y30" s="23">
        <f>'Expenditures 2005-06'!X30/'Expenditures 2005-06 Per Pupil'!C30</f>
        <v>0</v>
      </c>
      <c r="Z30" s="23">
        <f>'Expenditures 2005-06'!Y30/'Expenditures 2005-06 Per Pupil'!C30</f>
        <v>0</v>
      </c>
      <c r="AA30" s="23">
        <f>'Expenditures 2005-06'!Z30/'Expenditures 2005-06 Per Pupil'!C30</f>
        <v>0</v>
      </c>
      <c r="AB30" s="23">
        <f>'Expenditures 2005-06'!AA30/'Expenditures 2005-06 Per Pupil'!C30</f>
        <v>622.11938750313379</v>
      </c>
      <c r="AC30" s="23">
        <f>'Expenditures 2005-06'!AB30/'Expenditures 2005-06 Per Pupil'!C30</f>
        <v>332.85341153692366</v>
      </c>
    </row>
    <row r="31" spans="1:29" x14ac:dyDescent="0.2">
      <c r="A31" s="26" t="s">
        <v>29</v>
      </c>
      <c r="B31" s="28" t="s">
        <v>215</v>
      </c>
      <c r="C31" s="6">
        <f>'Receipts 2005-06'!L31</f>
        <v>4378.8786</v>
      </c>
      <c r="D31" s="23">
        <f>'Expenditures 2005-06'!C31/'Expenditures 2005-06 Per Pupil'!C31</f>
        <v>8850.8764869617535</v>
      </c>
      <c r="E31" s="23">
        <f>'Expenditures 2005-06'!D31/'Expenditures 2005-06 Per Pupil'!C31</f>
        <v>7500.4072458185983</v>
      </c>
      <c r="F31" s="23">
        <f>'Expenditures 2005-06'!E31/'Expenditures 2005-06 Per Pupil'!C31</f>
        <v>3862.6568546568069</v>
      </c>
      <c r="G31" s="23">
        <f>'Expenditures 2005-06'!F31/'Expenditures 2005-06 Per Pupil'!C31</f>
        <v>431.85696904225659</v>
      </c>
      <c r="H31" s="23">
        <f>'Expenditures 2005-06'!G31/'Expenditures 2005-06 Per Pupil'!C31</f>
        <v>338.24227052104163</v>
      </c>
      <c r="I31" s="23">
        <f>'Expenditures 2005-06'!H31/'Expenditures 2005-06 Per Pupil'!C31</f>
        <v>243.21563059546799</v>
      </c>
      <c r="J31" s="23">
        <f>'Expenditures 2005-06'!I31/'Expenditures 2005-06 Per Pupil'!C31</f>
        <v>413.01600597011299</v>
      </c>
      <c r="K31" s="23">
        <f>'Expenditures 2005-06'!J31/'Expenditures 2005-06 Per Pupil'!C31</f>
        <v>204.56870852733849</v>
      </c>
      <c r="L31" s="23">
        <f>'Expenditures 2005-06'!K31/'Expenditures 2005-06 Per Pupil'!C31</f>
        <v>901.11353395364745</v>
      </c>
      <c r="M31" s="23">
        <f>'Expenditures 2005-06'!L31/'Expenditures 2005-06 Per Pupil'!C31</f>
        <v>683.04422506712115</v>
      </c>
      <c r="N31" s="23">
        <f>'Expenditures 2005-06'!M31/'Expenditures 2005-06 Per Pupil'!C31</f>
        <v>0</v>
      </c>
      <c r="O31" s="23">
        <f>'Expenditures 2005-06'!N31/'Expenditures 2005-06 Per Pupil'!C31</f>
        <v>0</v>
      </c>
      <c r="P31" s="23">
        <f>'Expenditures 2005-06'!O31/'Expenditures 2005-06 Per Pupil'!C31</f>
        <v>373.41169723225482</v>
      </c>
      <c r="Q31" s="23">
        <f>'Expenditures 2005-06'!P31/'Expenditures 2005-06 Per Pupil'!C31</f>
        <v>0</v>
      </c>
      <c r="R31" s="23">
        <f>'Expenditures 2005-06'!Q31/'Expenditures 2005-06 Per Pupil'!C31</f>
        <v>49.281350252550958</v>
      </c>
      <c r="S31" s="23">
        <f>'Expenditures 2005-06'!R31/'Expenditures 2005-06 Per Pupil'!C31</f>
        <v>0</v>
      </c>
      <c r="T31" s="23">
        <f>'Expenditures 2005-06'!S31/'Expenditures 2005-06 Per Pupil'!C31</f>
        <v>0</v>
      </c>
      <c r="U31" s="23">
        <f>'Expenditures 2005-06'!T31/'Expenditures 2005-06 Per Pupil'!C31</f>
        <v>604.38521862652237</v>
      </c>
      <c r="V31" s="23">
        <f>'Expenditures 2005-06'!U31/'Expenditures 2005-06 Per Pupil'!C31</f>
        <v>0</v>
      </c>
      <c r="W31" s="23">
        <f>'Expenditures 2005-06'!V31/'Expenditures 2005-06 Per Pupil'!C31</f>
        <v>0</v>
      </c>
      <c r="X31" s="23">
        <f>'Expenditures 2005-06'!W31/'Expenditures 2005-06 Per Pupil'!C31</f>
        <v>0</v>
      </c>
      <c r="Y31" s="23">
        <f>'Expenditures 2005-06'!X31/'Expenditures 2005-06 Per Pupil'!C31</f>
        <v>53.593031786722747</v>
      </c>
      <c r="Z31" s="23">
        <f>'Expenditures 2005-06'!Y31/'Expenditures 2005-06 Per Pupil'!C31</f>
        <v>0</v>
      </c>
      <c r="AA31" s="23">
        <f>'Expenditures 2005-06'!Z31/'Expenditures 2005-06 Per Pupil'!C31</f>
        <v>0</v>
      </c>
      <c r="AB31" s="23">
        <f>'Expenditures 2005-06'!AA31/'Expenditures 2005-06 Per Pupil'!C31</f>
        <v>692.49099072990975</v>
      </c>
      <c r="AC31" s="23">
        <f>'Expenditures 2005-06'!AB31/'Expenditures 2005-06 Per Pupil'!C31</f>
        <v>59.405072339753836</v>
      </c>
    </row>
    <row r="32" spans="1:29" x14ac:dyDescent="0.2">
      <c r="A32" s="26" t="s">
        <v>30</v>
      </c>
      <c r="B32" s="28" t="s">
        <v>216</v>
      </c>
      <c r="C32" s="6">
        <f>'Receipts 2005-06'!L32</f>
        <v>1021.2406</v>
      </c>
      <c r="D32" s="23">
        <f>'Expenditures 2005-06'!C32/'Expenditures 2005-06 Per Pupil'!C32</f>
        <v>10313.809713401524</v>
      </c>
      <c r="E32" s="23">
        <f>'Expenditures 2005-06'!D32/'Expenditures 2005-06 Per Pupil'!C32</f>
        <v>9493.6906934565668</v>
      </c>
      <c r="F32" s="23">
        <f>'Expenditures 2005-06'!E32/'Expenditures 2005-06 Per Pupil'!C32</f>
        <v>5800.6580917366582</v>
      </c>
      <c r="G32" s="23">
        <f>'Expenditures 2005-06'!F32/'Expenditures 2005-06 Per Pupil'!C32</f>
        <v>323.16980934757197</v>
      </c>
      <c r="H32" s="23">
        <f>'Expenditures 2005-06'!G32/'Expenditures 2005-06 Per Pupil'!C32</f>
        <v>495.50054120449192</v>
      </c>
      <c r="I32" s="23">
        <f>'Expenditures 2005-06'!H32/'Expenditures 2005-06 Per Pupil'!C32</f>
        <v>393.66620363506894</v>
      </c>
      <c r="J32" s="23">
        <f>'Expenditures 2005-06'!I32/'Expenditures 2005-06 Per Pupil'!C32</f>
        <v>445.56007663620107</v>
      </c>
      <c r="K32" s="23">
        <f>'Expenditures 2005-06'!J32/'Expenditures 2005-06 Per Pupil'!C32</f>
        <v>131.75546487282233</v>
      </c>
      <c r="L32" s="23">
        <f>'Expenditures 2005-06'!K32/'Expenditures 2005-06 Per Pupil'!C32</f>
        <v>856.94513124527168</v>
      </c>
      <c r="M32" s="23">
        <f>'Expenditures 2005-06'!L32/'Expenditures 2005-06 Per Pupil'!C32</f>
        <v>333.00719732450904</v>
      </c>
      <c r="N32" s="23">
        <f>'Expenditures 2005-06'!M32/'Expenditures 2005-06 Per Pupil'!C32</f>
        <v>0</v>
      </c>
      <c r="O32" s="23">
        <f>'Expenditures 2005-06'!N32/'Expenditures 2005-06 Per Pupil'!C32</f>
        <v>0</v>
      </c>
      <c r="P32" s="23">
        <f>'Expenditures 2005-06'!O32/'Expenditures 2005-06 Per Pupil'!C32</f>
        <v>625.21494934690224</v>
      </c>
      <c r="Q32" s="23">
        <f>'Expenditures 2005-06'!P32/'Expenditures 2005-06 Per Pupil'!C32</f>
        <v>0</v>
      </c>
      <c r="R32" s="23">
        <f>'Expenditures 2005-06'!Q32/'Expenditures 2005-06 Per Pupil'!C32</f>
        <v>88.213228107068986</v>
      </c>
      <c r="S32" s="23">
        <f>'Expenditures 2005-06'!R32/'Expenditures 2005-06 Per Pupil'!C32</f>
        <v>0</v>
      </c>
      <c r="T32" s="23">
        <f>'Expenditures 2005-06'!S32/'Expenditures 2005-06 Per Pupil'!C32</f>
        <v>0</v>
      </c>
      <c r="U32" s="23">
        <f>'Expenditures 2005-06'!T32/'Expenditures 2005-06 Per Pupil'!C32</f>
        <v>0</v>
      </c>
      <c r="V32" s="23">
        <f>'Expenditures 2005-06'!U32/'Expenditures 2005-06 Per Pupil'!C32</f>
        <v>0</v>
      </c>
      <c r="W32" s="23">
        <f>'Expenditures 2005-06'!V32/'Expenditures 2005-06 Per Pupil'!C32</f>
        <v>0</v>
      </c>
      <c r="X32" s="23">
        <f>'Expenditures 2005-06'!W32/'Expenditures 2005-06 Per Pupil'!C32</f>
        <v>0</v>
      </c>
      <c r="Y32" s="23">
        <f>'Expenditures 2005-06'!X32/'Expenditures 2005-06 Per Pupil'!C32</f>
        <v>0</v>
      </c>
      <c r="Z32" s="23">
        <f>'Expenditures 2005-06'!Y32/'Expenditures 2005-06 Per Pupil'!C32</f>
        <v>0</v>
      </c>
      <c r="AA32" s="23">
        <f>'Expenditures 2005-06'!Z32/'Expenditures 2005-06 Per Pupil'!C32</f>
        <v>0</v>
      </c>
      <c r="AB32" s="23">
        <f>'Expenditures 2005-06'!AA32/'Expenditures 2005-06 Per Pupil'!C32</f>
        <v>820.11901994495713</v>
      </c>
      <c r="AC32" s="23">
        <f>'Expenditures 2005-06'!AB32/'Expenditures 2005-06 Per Pupil'!C32</f>
        <v>82.341458026639373</v>
      </c>
    </row>
    <row r="33" spans="1:29" x14ac:dyDescent="0.2">
      <c r="A33" s="26" t="s">
        <v>31</v>
      </c>
      <c r="B33" s="28" t="s">
        <v>217</v>
      </c>
      <c r="C33" s="6">
        <f>'Receipts 2005-06'!L33</f>
        <v>733.76189999999997</v>
      </c>
      <c r="D33" s="23">
        <f>'Expenditures 2005-06'!C33/'Expenditures 2005-06 Per Pupil'!C33</f>
        <v>8093.3971496748472</v>
      </c>
      <c r="E33" s="23">
        <f>'Expenditures 2005-06'!D33/'Expenditures 2005-06 Per Pupil'!C33</f>
        <v>7748.0148805763838</v>
      </c>
      <c r="F33" s="23">
        <f>'Expenditures 2005-06'!E33/'Expenditures 2005-06 Per Pupil'!C33</f>
        <v>4370.8470826844514</v>
      </c>
      <c r="G33" s="23">
        <f>'Expenditures 2005-06'!F33/'Expenditures 2005-06 Per Pupil'!C33</f>
        <v>361.65062535953422</v>
      </c>
      <c r="H33" s="23">
        <f>'Expenditures 2005-06'!G33/'Expenditures 2005-06 Per Pupil'!C33</f>
        <v>291.27567130427457</v>
      </c>
      <c r="I33" s="23">
        <f>'Expenditures 2005-06'!H33/'Expenditures 2005-06 Per Pupil'!C33</f>
        <v>329.46950502608547</v>
      </c>
      <c r="J33" s="23">
        <f>'Expenditures 2005-06'!I33/'Expenditures 2005-06 Per Pupil'!C33</f>
        <v>381.16752859476628</v>
      </c>
      <c r="K33" s="23">
        <f>'Expenditures 2005-06'!J33/'Expenditures 2005-06 Per Pupil'!C33</f>
        <v>200.24183594160448</v>
      </c>
      <c r="L33" s="23">
        <f>'Expenditures 2005-06'!K33/'Expenditures 2005-06 Per Pupil'!C33</f>
        <v>671.04105568850059</v>
      </c>
      <c r="M33" s="23">
        <f>'Expenditures 2005-06'!L33/'Expenditures 2005-06 Per Pupil'!C33</f>
        <v>518.12031941151486</v>
      </c>
      <c r="N33" s="23">
        <f>'Expenditures 2005-06'!M33/'Expenditures 2005-06 Per Pupil'!C33</f>
        <v>0</v>
      </c>
      <c r="O33" s="23">
        <f>'Expenditures 2005-06'!N33/'Expenditures 2005-06 Per Pupil'!C33</f>
        <v>0</v>
      </c>
      <c r="P33" s="23">
        <f>'Expenditures 2005-06'!O33/'Expenditures 2005-06 Per Pupil'!C33</f>
        <v>527.33368957968514</v>
      </c>
      <c r="Q33" s="23">
        <f>'Expenditures 2005-06'!P33/'Expenditures 2005-06 Per Pupil'!C33</f>
        <v>0</v>
      </c>
      <c r="R33" s="23">
        <f>'Expenditures 2005-06'!Q33/'Expenditures 2005-06 Per Pupil'!C33</f>
        <v>96.867566985966434</v>
      </c>
      <c r="S33" s="23">
        <f>'Expenditures 2005-06'!R33/'Expenditures 2005-06 Per Pupil'!C33</f>
        <v>0</v>
      </c>
      <c r="T33" s="23">
        <f>'Expenditures 2005-06'!S33/'Expenditures 2005-06 Per Pupil'!C33</f>
        <v>0</v>
      </c>
      <c r="U33" s="23">
        <f>'Expenditures 2005-06'!T33/'Expenditures 2005-06 Per Pupil'!C33</f>
        <v>0</v>
      </c>
      <c r="V33" s="23">
        <f>'Expenditures 2005-06'!U33/'Expenditures 2005-06 Per Pupil'!C33</f>
        <v>85.616696642330439</v>
      </c>
      <c r="W33" s="23">
        <f>'Expenditures 2005-06'!V33/'Expenditures 2005-06 Per Pupil'!C33</f>
        <v>0</v>
      </c>
      <c r="X33" s="23">
        <f>'Expenditures 2005-06'!W33/'Expenditures 2005-06 Per Pupil'!C33</f>
        <v>0</v>
      </c>
      <c r="Y33" s="23">
        <f>'Expenditures 2005-06'!X33/'Expenditures 2005-06 Per Pupil'!C33</f>
        <v>0</v>
      </c>
      <c r="Z33" s="23">
        <f>'Expenditures 2005-06'!Y33/'Expenditures 2005-06 Per Pupil'!C33</f>
        <v>0</v>
      </c>
      <c r="AA33" s="23">
        <f>'Expenditures 2005-06'!Z33/'Expenditures 2005-06 Per Pupil'!C33</f>
        <v>0</v>
      </c>
      <c r="AB33" s="23">
        <f>'Expenditures 2005-06'!AA33/'Expenditures 2005-06 Per Pupil'!C33</f>
        <v>259.76557245613327</v>
      </c>
      <c r="AC33" s="23">
        <f>'Expenditures 2005-06'!AB33/'Expenditures 2005-06 Per Pupil'!C33</f>
        <v>44.216536726695679</v>
      </c>
    </row>
    <row r="34" spans="1:29" x14ac:dyDescent="0.2">
      <c r="A34" s="26" t="s">
        <v>32</v>
      </c>
      <c r="B34" s="28" t="s">
        <v>218</v>
      </c>
      <c r="C34" s="6">
        <f>'Receipts 2005-06'!L34</f>
        <v>1614.0917999999999</v>
      </c>
      <c r="D34" s="23">
        <f>'Expenditures 2005-06'!C34/'Expenditures 2005-06 Per Pupil'!C34</f>
        <v>9290.2797412142245</v>
      </c>
      <c r="E34" s="23">
        <f>'Expenditures 2005-06'!D34/'Expenditures 2005-06 Per Pupil'!C34</f>
        <v>8907.714059386215</v>
      </c>
      <c r="F34" s="23">
        <f>'Expenditures 2005-06'!E34/'Expenditures 2005-06 Per Pupil'!C34</f>
        <v>4667.8469093269669</v>
      </c>
      <c r="G34" s="23">
        <f>'Expenditures 2005-06'!F34/'Expenditures 2005-06 Per Pupil'!C34</f>
        <v>298.30995981765102</v>
      </c>
      <c r="H34" s="23">
        <f>'Expenditures 2005-06'!G34/'Expenditures 2005-06 Per Pupil'!C34</f>
        <v>655.57702480119167</v>
      </c>
      <c r="I34" s="23">
        <f>'Expenditures 2005-06'!H34/'Expenditures 2005-06 Per Pupil'!C34</f>
        <v>277.80760053424473</v>
      </c>
      <c r="J34" s="23">
        <f>'Expenditures 2005-06'!I34/'Expenditures 2005-06 Per Pupil'!C34</f>
        <v>511.13951511308096</v>
      </c>
      <c r="K34" s="23">
        <f>'Expenditures 2005-06'!J34/'Expenditures 2005-06 Per Pupil'!C34</f>
        <v>256.36886328274517</v>
      </c>
      <c r="L34" s="23">
        <f>'Expenditures 2005-06'!K34/'Expenditures 2005-06 Per Pupil'!C34</f>
        <v>965.76493976364918</v>
      </c>
      <c r="M34" s="23">
        <f>'Expenditures 2005-06'!L34/'Expenditures 2005-06 Per Pupil'!C34</f>
        <v>579.99429772209987</v>
      </c>
      <c r="N34" s="23">
        <f>'Expenditures 2005-06'!M34/'Expenditures 2005-06 Per Pupil'!C34</f>
        <v>0</v>
      </c>
      <c r="O34" s="23">
        <f>'Expenditures 2005-06'!N34/'Expenditures 2005-06 Per Pupil'!C34</f>
        <v>3.8202597894370074</v>
      </c>
      <c r="P34" s="23">
        <f>'Expenditures 2005-06'!O34/'Expenditures 2005-06 Per Pupil'!C34</f>
        <v>569.52300358628929</v>
      </c>
      <c r="Q34" s="23">
        <f>'Expenditures 2005-06'!P34/'Expenditures 2005-06 Per Pupil'!C34</f>
        <v>0</v>
      </c>
      <c r="R34" s="23">
        <f>'Expenditures 2005-06'!Q34/'Expenditures 2005-06 Per Pupil'!C34</f>
        <v>121.56168564885839</v>
      </c>
      <c r="S34" s="23">
        <f>'Expenditures 2005-06'!R34/'Expenditures 2005-06 Per Pupil'!C34</f>
        <v>0</v>
      </c>
      <c r="T34" s="23">
        <f>'Expenditures 2005-06'!S34/'Expenditures 2005-06 Per Pupil'!C34</f>
        <v>0</v>
      </c>
      <c r="U34" s="23">
        <f>'Expenditures 2005-06'!T34/'Expenditures 2005-06 Per Pupil'!C34</f>
        <v>0</v>
      </c>
      <c r="V34" s="23">
        <f>'Expenditures 2005-06'!U34/'Expenditures 2005-06 Per Pupil'!C34</f>
        <v>0</v>
      </c>
      <c r="W34" s="23">
        <f>'Expenditures 2005-06'!V34/'Expenditures 2005-06 Per Pupil'!C34</f>
        <v>0</v>
      </c>
      <c r="X34" s="23">
        <f>'Expenditures 2005-06'!W34/'Expenditures 2005-06 Per Pupil'!C34</f>
        <v>0</v>
      </c>
      <c r="Y34" s="23">
        <f>'Expenditures 2005-06'!X34/'Expenditures 2005-06 Per Pupil'!C34</f>
        <v>0</v>
      </c>
      <c r="Z34" s="23">
        <f>'Expenditures 2005-06'!Y34/'Expenditures 2005-06 Per Pupil'!C34</f>
        <v>0</v>
      </c>
      <c r="AA34" s="23">
        <f>'Expenditures 2005-06'!Z34/'Expenditures 2005-06 Per Pupil'!C34</f>
        <v>0</v>
      </c>
      <c r="AB34" s="23">
        <f>'Expenditures 2005-06'!AA34/'Expenditures 2005-06 Per Pupil'!C34</f>
        <v>382.56568182801004</v>
      </c>
      <c r="AC34" s="23">
        <f>'Expenditures 2005-06'!AB34/'Expenditures 2005-06 Per Pupil'!C34</f>
        <v>178.23707424819332</v>
      </c>
    </row>
    <row r="35" spans="1:29" x14ac:dyDescent="0.2">
      <c r="A35" s="26" t="s">
        <v>33</v>
      </c>
      <c r="B35" s="28" t="s">
        <v>219</v>
      </c>
      <c r="C35" s="6">
        <f>'Receipts 2005-06'!L35</f>
        <v>4369.3986999999997</v>
      </c>
      <c r="D35" s="23">
        <f>'Expenditures 2005-06'!C35/'Expenditures 2005-06 Per Pupil'!C35</f>
        <v>7838.3725934646354</v>
      </c>
      <c r="E35" s="23">
        <f>'Expenditures 2005-06'!D35/'Expenditures 2005-06 Per Pupil'!C35</f>
        <v>7653.1071975647365</v>
      </c>
      <c r="F35" s="23">
        <f>'Expenditures 2005-06'!E35/'Expenditures 2005-06 Per Pupil'!C35</f>
        <v>4392.860383741131</v>
      </c>
      <c r="G35" s="23">
        <f>'Expenditures 2005-06'!F35/'Expenditures 2005-06 Per Pupil'!C35</f>
        <v>309.30503091878523</v>
      </c>
      <c r="H35" s="23">
        <f>'Expenditures 2005-06'!G35/'Expenditures 2005-06 Per Pupil'!C35</f>
        <v>378.14458085502702</v>
      </c>
      <c r="I35" s="23">
        <f>'Expenditures 2005-06'!H35/'Expenditures 2005-06 Per Pupil'!C35</f>
        <v>130.75190872373355</v>
      </c>
      <c r="J35" s="23">
        <f>'Expenditures 2005-06'!I35/'Expenditures 2005-06 Per Pupil'!C35</f>
        <v>333.7981287905817</v>
      </c>
      <c r="K35" s="23">
        <f>'Expenditures 2005-06'!J35/'Expenditures 2005-06 Per Pupil'!C35</f>
        <v>121.74053834913256</v>
      </c>
      <c r="L35" s="23">
        <f>'Expenditures 2005-06'!K35/'Expenditures 2005-06 Per Pupil'!C35</f>
        <v>720.29334150715067</v>
      </c>
      <c r="M35" s="23">
        <f>'Expenditures 2005-06'!L35/'Expenditures 2005-06 Per Pupil'!C35</f>
        <v>665.41698746786381</v>
      </c>
      <c r="N35" s="23">
        <f>'Expenditures 2005-06'!M35/'Expenditures 2005-06 Per Pupil'!C35</f>
        <v>0</v>
      </c>
      <c r="O35" s="23">
        <f>'Expenditures 2005-06'!N35/'Expenditures 2005-06 Per Pupil'!C35</f>
        <v>0</v>
      </c>
      <c r="P35" s="23">
        <f>'Expenditures 2005-06'!O35/'Expenditures 2005-06 Per Pupil'!C35</f>
        <v>479.7870082215203</v>
      </c>
      <c r="Q35" s="23">
        <f>'Expenditures 2005-06'!P35/'Expenditures 2005-06 Per Pupil'!C35</f>
        <v>0</v>
      </c>
      <c r="R35" s="23">
        <f>'Expenditures 2005-06'!Q35/'Expenditures 2005-06 Per Pupil'!C35</f>
        <v>121.00928898980997</v>
      </c>
      <c r="S35" s="23">
        <f>'Expenditures 2005-06'!R35/'Expenditures 2005-06 Per Pupil'!C35</f>
        <v>0</v>
      </c>
      <c r="T35" s="23">
        <f>'Expenditures 2005-06'!S35/'Expenditures 2005-06 Per Pupil'!C35</f>
        <v>0</v>
      </c>
      <c r="U35" s="23">
        <f>'Expenditures 2005-06'!T35/'Expenditures 2005-06 Per Pupil'!C35</f>
        <v>0</v>
      </c>
      <c r="V35" s="23">
        <f>'Expenditures 2005-06'!U35/'Expenditures 2005-06 Per Pupil'!C35</f>
        <v>0</v>
      </c>
      <c r="W35" s="23">
        <f>'Expenditures 2005-06'!V35/'Expenditures 2005-06 Per Pupil'!C35</f>
        <v>0</v>
      </c>
      <c r="X35" s="23">
        <f>'Expenditures 2005-06'!W35/'Expenditures 2005-06 Per Pupil'!C35</f>
        <v>0</v>
      </c>
      <c r="Y35" s="23">
        <f>'Expenditures 2005-06'!X35/'Expenditures 2005-06 Per Pupil'!C35</f>
        <v>0</v>
      </c>
      <c r="Z35" s="23">
        <f>'Expenditures 2005-06'!Y35/'Expenditures 2005-06 Per Pupil'!C35</f>
        <v>0</v>
      </c>
      <c r="AA35" s="23">
        <f>'Expenditures 2005-06'!Z35/'Expenditures 2005-06 Per Pupil'!C35</f>
        <v>0</v>
      </c>
      <c r="AB35" s="23">
        <f>'Expenditures 2005-06'!AA35/'Expenditures 2005-06 Per Pupil'!C35</f>
        <v>185.2653958998981</v>
      </c>
      <c r="AC35" s="23">
        <f>'Expenditures 2005-06'!AB35/'Expenditures 2005-06 Per Pupil'!C35</f>
        <v>2227.6640238850255</v>
      </c>
    </row>
    <row r="36" spans="1:29" x14ac:dyDescent="0.2">
      <c r="A36" s="26" t="s">
        <v>34</v>
      </c>
      <c r="B36" s="28" t="s">
        <v>220</v>
      </c>
      <c r="C36" s="6">
        <f>'Receipts 2005-06'!L36</f>
        <v>2197.9261000000006</v>
      </c>
      <c r="D36" s="23">
        <f>'Expenditures 2005-06'!C36/'Expenditures 2005-06 Per Pupil'!C36</f>
        <v>8045.3931412889615</v>
      </c>
      <c r="E36" s="23">
        <f>'Expenditures 2005-06'!D36/'Expenditures 2005-06 Per Pupil'!C36</f>
        <v>7642.3491035481102</v>
      </c>
      <c r="F36" s="23">
        <f>'Expenditures 2005-06'!E36/'Expenditures 2005-06 Per Pupil'!C36</f>
        <v>4576.0226879329548</v>
      </c>
      <c r="G36" s="23">
        <f>'Expenditures 2005-06'!F36/'Expenditures 2005-06 Per Pupil'!C36</f>
        <v>268.42859275386911</v>
      </c>
      <c r="H36" s="23">
        <f>'Expenditures 2005-06'!G36/'Expenditures 2005-06 Per Pupil'!C36</f>
        <v>234.35850732197039</v>
      </c>
      <c r="I36" s="23">
        <f>'Expenditures 2005-06'!H36/'Expenditures 2005-06 Per Pupil'!C36</f>
        <v>119.99942127262601</v>
      </c>
      <c r="J36" s="23">
        <f>'Expenditures 2005-06'!I36/'Expenditures 2005-06 Per Pupil'!C36</f>
        <v>436.98287672183324</v>
      </c>
      <c r="K36" s="23">
        <f>'Expenditures 2005-06'!J36/'Expenditures 2005-06 Per Pupil'!C36</f>
        <v>137.07480428937075</v>
      </c>
      <c r="L36" s="23">
        <f>'Expenditures 2005-06'!K36/'Expenditures 2005-06 Per Pupil'!C36</f>
        <v>688.9656117191563</v>
      </c>
      <c r="M36" s="23">
        <f>'Expenditures 2005-06'!L36/'Expenditures 2005-06 Per Pupil'!C36</f>
        <v>536.93299333403422</v>
      </c>
      <c r="N36" s="23">
        <f>'Expenditures 2005-06'!M36/'Expenditures 2005-06 Per Pupil'!C36</f>
        <v>0</v>
      </c>
      <c r="O36" s="23">
        <f>'Expenditures 2005-06'!N36/'Expenditures 2005-06 Per Pupil'!C36</f>
        <v>0</v>
      </c>
      <c r="P36" s="23">
        <f>'Expenditures 2005-06'!O36/'Expenditures 2005-06 Per Pupil'!C36</f>
        <v>523.97975072956262</v>
      </c>
      <c r="Q36" s="23">
        <f>'Expenditures 2005-06'!P36/'Expenditures 2005-06 Per Pupil'!C36</f>
        <v>0</v>
      </c>
      <c r="R36" s="23">
        <f>'Expenditures 2005-06'!Q36/'Expenditures 2005-06 Per Pupil'!C36</f>
        <v>119.60385747273301</v>
      </c>
      <c r="S36" s="23">
        <f>'Expenditures 2005-06'!R36/'Expenditures 2005-06 Per Pupil'!C36</f>
        <v>0</v>
      </c>
      <c r="T36" s="23">
        <f>'Expenditures 2005-06'!S36/'Expenditures 2005-06 Per Pupil'!C36</f>
        <v>0</v>
      </c>
      <c r="U36" s="23">
        <f>'Expenditures 2005-06'!T36/'Expenditures 2005-06 Per Pupil'!C36</f>
        <v>0</v>
      </c>
      <c r="V36" s="23">
        <f>'Expenditures 2005-06'!U36/'Expenditures 2005-06 Per Pupil'!C36</f>
        <v>0</v>
      </c>
      <c r="W36" s="23">
        <f>'Expenditures 2005-06'!V36/'Expenditures 2005-06 Per Pupil'!C36</f>
        <v>0</v>
      </c>
      <c r="X36" s="23">
        <f>'Expenditures 2005-06'!W36/'Expenditures 2005-06 Per Pupil'!C36</f>
        <v>0</v>
      </c>
      <c r="Y36" s="23">
        <f>'Expenditures 2005-06'!X36/'Expenditures 2005-06 Per Pupil'!C36</f>
        <v>0</v>
      </c>
      <c r="Z36" s="23">
        <f>'Expenditures 2005-06'!Y36/'Expenditures 2005-06 Per Pupil'!C36</f>
        <v>0</v>
      </c>
      <c r="AA36" s="23">
        <f>'Expenditures 2005-06'!Z36/'Expenditures 2005-06 Per Pupil'!C36</f>
        <v>0</v>
      </c>
      <c r="AB36" s="23">
        <f>'Expenditures 2005-06'!AA36/'Expenditures 2005-06 Per Pupil'!C36</f>
        <v>403.04403774085023</v>
      </c>
      <c r="AC36" s="23">
        <f>'Expenditures 2005-06'!AB36/'Expenditures 2005-06 Per Pupil'!C36</f>
        <v>79.608768465873325</v>
      </c>
    </row>
    <row r="37" spans="1:29" x14ac:dyDescent="0.2">
      <c r="A37" s="26" t="s">
        <v>35</v>
      </c>
      <c r="B37" s="28" t="s">
        <v>221</v>
      </c>
      <c r="C37" s="6">
        <f>'Receipts 2005-06'!L37</f>
        <v>724.20850000000007</v>
      </c>
      <c r="D37" s="23">
        <f>'Expenditures 2005-06'!C37/'Expenditures 2005-06 Per Pupil'!C37</f>
        <v>8218.0870978454404</v>
      </c>
      <c r="E37" s="23">
        <f>'Expenditures 2005-06'!D37/'Expenditures 2005-06 Per Pupil'!C37</f>
        <v>7889.7649640952832</v>
      </c>
      <c r="F37" s="23">
        <f>'Expenditures 2005-06'!E37/'Expenditures 2005-06 Per Pupil'!C37</f>
        <v>4191.8841328153421</v>
      </c>
      <c r="G37" s="23">
        <f>'Expenditures 2005-06'!F37/'Expenditures 2005-06 Per Pupil'!C37</f>
        <v>269.83102241964849</v>
      </c>
      <c r="H37" s="23">
        <f>'Expenditures 2005-06'!G37/'Expenditures 2005-06 Per Pupil'!C37</f>
        <v>419.06398502641156</v>
      </c>
      <c r="I37" s="23">
        <f>'Expenditures 2005-06'!H37/'Expenditures 2005-06 Per Pupil'!C37</f>
        <v>412.14409938574317</v>
      </c>
      <c r="J37" s="23">
        <f>'Expenditures 2005-06'!I37/'Expenditures 2005-06 Per Pupil'!C37</f>
        <v>503.59060961035385</v>
      </c>
      <c r="K37" s="23">
        <f>'Expenditures 2005-06'!J37/'Expenditures 2005-06 Per Pupil'!C37</f>
        <v>69.092864831053475</v>
      </c>
      <c r="L37" s="23">
        <f>'Expenditures 2005-06'!K37/'Expenditures 2005-06 Per Pupil'!C37</f>
        <v>747.12521325005162</v>
      </c>
      <c r="M37" s="23">
        <f>'Expenditures 2005-06'!L37/'Expenditures 2005-06 Per Pupil'!C37</f>
        <v>504.65858934270994</v>
      </c>
      <c r="N37" s="23">
        <f>'Expenditures 2005-06'!M37/'Expenditures 2005-06 Per Pupil'!C37</f>
        <v>9.2245534262577689</v>
      </c>
      <c r="O37" s="23">
        <f>'Expenditures 2005-06'!N37/'Expenditures 2005-06 Per Pupil'!C37</f>
        <v>0</v>
      </c>
      <c r="P37" s="23">
        <f>'Expenditures 2005-06'!O37/'Expenditures 2005-06 Per Pupil'!C37</f>
        <v>633.25974494914101</v>
      </c>
      <c r="Q37" s="23">
        <f>'Expenditures 2005-06'!P37/'Expenditures 2005-06 Per Pupil'!C37</f>
        <v>0</v>
      </c>
      <c r="R37" s="23">
        <f>'Expenditures 2005-06'!Q37/'Expenditures 2005-06 Per Pupil'!C37</f>
        <v>129.89014903857105</v>
      </c>
      <c r="S37" s="23">
        <f>'Expenditures 2005-06'!R37/'Expenditures 2005-06 Per Pupil'!C37</f>
        <v>0</v>
      </c>
      <c r="T37" s="23">
        <f>'Expenditures 2005-06'!S37/'Expenditures 2005-06 Per Pupil'!C37</f>
        <v>0</v>
      </c>
      <c r="U37" s="23">
        <f>'Expenditures 2005-06'!T37/'Expenditures 2005-06 Per Pupil'!C37</f>
        <v>0</v>
      </c>
      <c r="V37" s="23">
        <f>'Expenditures 2005-06'!U37/'Expenditures 2005-06 Per Pupil'!C37</f>
        <v>5.7994348312675141</v>
      </c>
      <c r="W37" s="23">
        <f>'Expenditures 2005-06'!V37/'Expenditures 2005-06 Per Pupil'!C37</f>
        <v>0</v>
      </c>
      <c r="X37" s="23">
        <f>'Expenditures 2005-06'!W37/'Expenditures 2005-06 Per Pupil'!C37</f>
        <v>0</v>
      </c>
      <c r="Y37" s="23">
        <f>'Expenditures 2005-06'!X37/'Expenditures 2005-06 Per Pupil'!C37</f>
        <v>0</v>
      </c>
      <c r="Z37" s="23">
        <f>'Expenditures 2005-06'!Y37/'Expenditures 2005-06 Per Pupil'!C37</f>
        <v>0</v>
      </c>
      <c r="AA37" s="23">
        <f>'Expenditures 2005-06'!Z37/'Expenditures 2005-06 Per Pupil'!C37</f>
        <v>0</v>
      </c>
      <c r="AB37" s="23">
        <f>'Expenditures 2005-06'!AA37/'Expenditures 2005-06 Per Pupil'!C37</f>
        <v>322.52269891888864</v>
      </c>
      <c r="AC37" s="23">
        <f>'Expenditures 2005-06'!AB37/'Expenditures 2005-06 Per Pupil'!C37</f>
        <v>25.959678738926701</v>
      </c>
    </row>
    <row r="38" spans="1:29" x14ac:dyDescent="0.2">
      <c r="A38" s="26" t="s">
        <v>36</v>
      </c>
      <c r="B38" s="28" t="s">
        <v>222</v>
      </c>
      <c r="C38" s="6">
        <f>'Receipts 2005-06'!L38</f>
        <v>8153.9475000000002</v>
      </c>
      <c r="D38" s="23">
        <f>'Expenditures 2005-06'!C38/'Expenditures 2005-06 Per Pupil'!C38</f>
        <v>7817.8678302748458</v>
      </c>
      <c r="E38" s="23">
        <f>'Expenditures 2005-06'!D38/'Expenditures 2005-06 Per Pupil'!C38</f>
        <v>7482.0432030007551</v>
      </c>
      <c r="F38" s="23">
        <f>'Expenditures 2005-06'!E38/'Expenditures 2005-06 Per Pupil'!C38</f>
        <v>4231.7360750728403</v>
      </c>
      <c r="G38" s="23">
        <f>'Expenditures 2005-06'!F38/'Expenditures 2005-06 Per Pupil'!C38</f>
        <v>365.03439591682428</v>
      </c>
      <c r="H38" s="23">
        <f>'Expenditures 2005-06'!G38/'Expenditures 2005-06 Per Pupil'!C38</f>
        <v>203.8809398760539</v>
      </c>
      <c r="I38" s="23">
        <f>'Expenditures 2005-06'!H38/'Expenditures 2005-06 Per Pupil'!C38</f>
        <v>191.02695228292799</v>
      </c>
      <c r="J38" s="23">
        <f>'Expenditures 2005-06'!I38/'Expenditures 2005-06 Per Pupil'!C38</f>
        <v>297.837603197715</v>
      </c>
      <c r="K38" s="23">
        <f>'Expenditures 2005-06'!J38/'Expenditures 2005-06 Per Pupil'!C38</f>
        <v>188.03823424175835</v>
      </c>
      <c r="L38" s="23">
        <f>'Expenditures 2005-06'!K38/'Expenditures 2005-06 Per Pupil'!C38</f>
        <v>846.6491242431963</v>
      </c>
      <c r="M38" s="23">
        <f>'Expenditures 2005-06'!L38/'Expenditures 2005-06 Per Pupil'!C38</f>
        <v>561.07220091863473</v>
      </c>
      <c r="N38" s="23">
        <f>'Expenditures 2005-06'!M38/'Expenditures 2005-06 Per Pupil'!C38</f>
        <v>0</v>
      </c>
      <c r="O38" s="23">
        <f>'Expenditures 2005-06'!N38/'Expenditures 2005-06 Per Pupil'!C38</f>
        <v>0</v>
      </c>
      <c r="P38" s="23">
        <f>'Expenditures 2005-06'!O38/'Expenditures 2005-06 Per Pupil'!C38</f>
        <v>484.99736845251948</v>
      </c>
      <c r="Q38" s="23">
        <f>'Expenditures 2005-06'!P38/'Expenditures 2005-06 Per Pupil'!C38</f>
        <v>0</v>
      </c>
      <c r="R38" s="23">
        <f>'Expenditures 2005-06'!Q38/'Expenditures 2005-06 Per Pupil'!C38</f>
        <v>111.7703087982845</v>
      </c>
      <c r="S38" s="23">
        <f>'Expenditures 2005-06'!R38/'Expenditures 2005-06 Per Pupil'!C38</f>
        <v>0</v>
      </c>
      <c r="T38" s="23">
        <f>'Expenditures 2005-06'!S38/'Expenditures 2005-06 Per Pupil'!C38</f>
        <v>0</v>
      </c>
      <c r="U38" s="23">
        <f>'Expenditures 2005-06'!T38/'Expenditures 2005-06 Per Pupil'!C38</f>
        <v>0</v>
      </c>
      <c r="V38" s="23">
        <f>'Expenditures 2005-06'!U38/'Expenditures 2005-06 Per Pupil'!C38</f>
        <v>0</v>
      </c>
      <c r="W38" s="23">
        <f>'Expenditures 2005-06'!V38/'Expenditures 2005-06 Per Pupil'!C38</f>
        <v>0</v>
      </c>
      <c r="X38" s="23">
        <f>'Expenditures 2005-06'!W38/'Expenditures 2005-06 Per Pupil'!C38</f>
        <v>0</v>
      </c>
      <c r="Y38" s="23">
        <f>'Expenditures 2005-06'!X38/'Expenditures 2005-06 Per Pupil'!C38</f>
        <v>0.17169597915610812</v>
      </c>
      <c r="Z38" s="23">
        <f>'Expenditures 2005-06'!Y38/'Expenditures 2005-06 Per Pupil'!C38</f>
        <v>0</v>
      </c>
      <c r="AA38" s="23">
        <f>'Expenditures 2005-06'!Z38/'Expenditures 2005-06 Per Pupil'!C38</f>
        <v>0</v>
      </c>
      <c r="AB38" s="23">
        <f>'Expenditures 2005-06'!AA38/'Expenditures 2005-06 Per Pupil'!C38</f>
        <v>335.65293129493409</v>
      </c>
      <c r="AC38" s="23">
        <f>'Expenditures 2005-06'!AB38/'Expenditures 2005-06 Per Pupil'!C38</f>
        <v>156.20470943674826</v>
      </c>
    </row>
    <row r="39" spans="1:29" x14ac:dyDescent="0.2">
      <c r="A39" s="26" t="s">
        <v>37</v>
      </c>
      <c r="B39" s="28" t="s">
        <v>223</v>
      </c>
      <c r="C39" s="6">
        <f>'Receipts 2005-06'!L39</f>
        <v>4922.9602000000004</v>
      </c>
      <c r="D39" s="23">
        <f>'Expenditures 2005-06'!C39/'Expenditures 2005-06 Per Pupil'!C39</f>
        <v>7400.0195715577784</v>
      </c>
      <c r="E39" s="23">
        <f>'Expenditures 2005-06'!D39/'Expenditures 2005-06 Per Pupil'!C39</f>
        <v>7124.566302607931</v>
      </c>
      <c r="F39" s="23">
        <f>'Expenditures 2005-06'!E39/'Expenditures 2005-06 Per Pupil'!C39</f>
        <v>4200.96046480327</v>
      </c>
      <c r="G39" s="23">
        <f>'Expenditures 2005-06'!F39/'Expenditures 2005-06 Per Pupil'!C39</f>
        <v>320.22964353845475</v>
      </c>
      <c r="H39" s="23">
        <f>'Expenditures 2005-06'!G39/'Expenditures 2005-06 Per Pupil'!C39</f>
        <v>221.57783237816955</v>
      </c>
      <c r="I39" s="23">
        <f>'Expenditures 2005-06'!H39/'Expenditures 2005-06 Per Pupil'!C39</f>
        <v>224.01712286847246</v>
      </c>
      <c r="J39" s="23">
        <f>'Expenditures 2005-06'!I39/'Expenditures 2005-06 Per Pupil'!C39</f>
        <v>311.13909878857027</v>
      </c>
      <c r="K39" s="23">
        <f>'Expenditures 2005-06'!J39/'Expenditures 2005-06 Per Pupil'!C39</f>
        <v>142.56595655597621</v>
      </c>
      <c r="L39" s="23">
        <f>'Expenditures 2005-06'!K39/'Expenditures 2005-06 Per Pupil'!C39</f>
        <v>751.9508039085913</v>
      </c>
      <c r="M39" s="23">
        <f>'Expenditures 2005-06'!L39/'Expenditures 2005-06 Per Pupil'!C39</f>
        <v>333.01427665411552</v>
      </c>
      <c r="N39" s="23">
        <f>'Expenditures 2005-06'!M39/'Expenditures 2005-06 Per Pupil'!C39</f>
        <v>0</v>
      </c>
      <c r="O39" s="23">
        <f>'Expenditures 2005-06'!N39/'Expenditures 2005-06 Per Pupil'!C39</f>
        <v>0</v>
      </c>
      <c r="P39" s="23">
        <f>'Expenditures 2005-06'!O39/'Expenditures 2005-06 Per Pupil'!C39</f>
        <v>524.59555533274465</v>
      </c>
      <c r="Q39" s="23">
        <f>'Expenditures 2005-06'!P39/'Expenditures 2005-06 Per Pupil'!C39</f>
        <v>0</v>
      </c>
      <c r="R39" s="23">
        <f>'Expenditures 2005-06'!Q39/'Expenditures 2005-06 Per Pupil'!C39</f>
        <v>94.515547779565637</v>
      </c>
      <c r="S39" s="23">
        <f>'Expenditures 2005-06'!R39/'Expenditures 2005-06 Per Pupil'!C39</f>
        <v>0</v>
      </c>
      <c r="T39" s="23">
        <f>'Expenditures 2005-06'!S39/'Expenditures 2005-06 Per Pupil'!C39</f>
        <v>0</v>
      </c>
      <c r="U39" s="23">
        <f>'Expenditures 2005-06'!T39/'Expenditures 2005-06 Per Pupil'!C39</f>
        <v>0</v>
      </c>
      <c r="V39" s="23">
        <f>'Expenditures 2005-06'!U39/'Expenditures 2005-06 Per Pupil'!C39</f>
        <v>0</v>
      </c>
      <c r="W39" s="23">
        <f>'Expenditures 2005-06'!V39/'Expenditures 2005-06 Per Pupil'!C39</f>
        <v>0</v>
      </c>
      <c r="X39" s="23">
        <f>'Expenditures 2005-06'!W39/'Expenditures 2005-06 Per Pupil'!C39</f>
        <v>0</v>
      </c>
      <c r="Y39" s="23">
        <f>'Expenditures 2005-06'!X39/'Expenditures 2005-06 Per Pupil'!C39</f>
        <v>0</v>
      </c>
      <c r="Z39" s="23">
        <f>'Expenditures 2005-06'!Y39/'Expenditures 2005-06 Per Pupil'!C39</f>
        <v>0</v>
      </c>
      <c r="AA39" s="23">
        <f>'Expenditures 2005-06'!Z39/'Expenditures 2005-06 Per Pupil'!C39</f>
        <v>0</v>
      </c>
      <c r="AB39" s="23">
        <f>'Expenditures 2005-06'!AA39/'Expenditures 2005-06 Per Pupil'!C39</f>
        <v>275.45326894984851</v>
      </c>
      <c r="AC39" s="23">
        <f>'Expenditures 2005-06'!AB39/'Expenditures 2005-06 Per Pupil'!C39</f>
        <v>0</v>
      </c>
    </row>
    <row r="40" spans="1:29" x14ac:dyDescent="0.2">
      <c r="A40" s="26" t="s">
        <v>38</v>
      </c>
      <c r="B40" s="28" t="s">
        <v>224</v>
      </c>
      <c r="C40" s="6">
        <f>'Receipts 2005-06'!L40</f>
        <v>3346.8887999999993</v>
      </c>
      <c r="D40" s="23">
        <f>'Expenditures 2005-06'!C40/'Expenditures 2005-06 Per Pupil'!C40</f>
        <v>9565.7658270570591</v>
      </c>
      <c r="E40" s="23">
        <f>'Expenditures 2005-06'!D40/'Expenditures 2005-06 Per Pupil'!C40</f>
        <v>9161.8663040134488</v>
      </c>
      <c r="F40" s="23">
        <f>'Expenditures 2005-06'!E40/'Expenditures 2005-06 Per Pupil'!C40</f>
        <v>4889.6833291861994</v>
      </c>
      <c r="G40" s="23">
        <f>'Expenditures 2005-06'!F40/'Expenditures 2005-06 Per Pupil'!C40</f>
        <v>241.22995660925457</v>
      </c>
      <c r="H40" s="23">
        <f>'Expenditures 2005-06'!G40/'Expenditures 2005-06 Per Pupil'!C40</f>
        <v>673.17891171048177</v>
      </c>
      <c r="I40" s="23">
        <f>'Expenditures 2005-06'!H40/'Expenditures 2005-06 Per Pupil'!C40</f>
        <v>344.67547293474473</v>
      </c>
      <c r="J40" s="23">
        <f>'Expenditures 2005-06'!I40/'Expenditures 2005-06 Per Pupil'!C40</f>
        <v>359.87477086182258</v>
      </c>
      <c r="K40" s="23">
        <f>'Expenditures 2005-06'!J40/'Expenditures 2005-06 Per Pupil'!C40</f>
        <v>79.298212716239647</v>
      </c>
      <c r="L40" s="23">
        <f>'Expenditures 2005-06'!K40/'Expenditures 2005-06 Per Pupil'!C40</f>
        <v>1052.4383092739745</v>
      </c>
      <c r="M40" s="23">
        <f>'Expenditures 2005-06'!L40/'Expenditures 2005-06 Per Pupil'!C40</f>
        <v>714.61060791741897</v>
      </c>
      <c r="N40" s="23">
        <f>'Expenditures 2005-06'!M40/'Expenditures 2005-06 Per Pupil'!C40</f>
        <v>0</v>
      </c>
      <c r="O40" s="23">
        <f>'Expenditures 2005-06'!N40/'Expenditures 2005-06 Per Pupil'!C40</f>
        <v>0</v>
      </c>
      <c r="P40" s="23">
        <f>'Expenditures 2005-06'!O40/'Expenditures 2005-06 Per Pupil'!C40</f>
        <v>621.41398304001029</v>
      </c>
      <c r="Q40" s="23">
        <f>'Expenditures 2005-06'!P40/'Expenditures 2005-06 Per Pupil'!C40</f>
        <v>0</v>
      </c>
      <c r="R40" s="23">
        <f>'Expenditures 2005-06'!Q40/'Expenditures 2005-06 Per Pupil'!C40</f>
        <v>185.46274976330258</v>
      </c>
      <c r="S40" s="23">
        <f>'Expenditures 2005-06'!R40/'Expenditures 2005-06 Per Pupil'!C40</f>
        <v>0</v>
      </c>
      <c r="T40" s="23">
        <f>'Expenditures 2005-06'!S40/'Expenditures 2005-06 Per Pupil'!C40</f>
        <v>0</v>
      </c>
      <c r="U40" s="23">
        <f>'Expenditures 2005-06'!T40/'Expenditures 2005-06 Per Pupil'!C40</f>
        <v>0</v>
      </c>
      <c r="V40" s="23">
        <f>'Expenditures 2005-06'!U40/'Expenditures 2005-06 Per Pupil'!C40</f>
        <v>0</v>
      </c>
      <c r="W40" s="23">
        <f>'Expenditures 2005-06'!V40/'Expenditures 2005-06 Per Pupil'!C40</f>
        <v>0</v>
      </c>
      <c r="X40" s="23">
        <f>'Expenditures 2005-06'!W40/'Expenditures 2005-06 Per Pupil'!C40</f>
        <v>0</v>
      </c>
      <c r="Y40" s="23">
        <f>'Expenditures 2005-06'!X40/'Expenditures 2005-06 Per Pupil'!C40</f>
        <v>0</v>
      </c>
      <c r="Z40" s="23">
        <f>'Expenditures 2005-06'!Y40/'Expenditures 2005-06 Per Pupil'!C40</f>
        <v>25.239078752780795</v>
      </c>
      <c r="AA40" s="23">
        <f>'Expenditures 2005-06'!Z40/'Expenditures 2005-06 Per Pupil'!C40</f>
        <v>0</v>
      </c>
      <c r="AB40" s="23">
        <f>'Expenditures 2005-06'!AA40/'Expenditures 2005-06 Per Pupil'!C40</f>
        <v>378.66044429082922</v>
      </c>
      <c r="AC40" s="23">
        <f>'Expenditures 2005-06'!AB40/'Expenditures 2005-06 Per Pupil'!C40</f>
        <v>1.9917004711958166</v>
      </c>
    </row>
    <row r="41" spans="1:29" x14ac:dyDescent="0.2">
      <c r="A41" s="26" t="s">
        <v>39</v>
      </c>
      <c r="B41" s="28" t="s">
        <v>225</v>
      </c>
      <c r="C41" s="6">
        <f>'Receipts 2005-06'!L41</f>
        <v>1443.8311999999999</v>
      </c>
      <c r="D41" s="23">
        <f>'Expenditures 2005-06'!C41/'Expenditures 2005-06 Per Pupil'!C41</f>
        <v>9703.2171766339452</v>
      </c>
      <c r="E41" s="23">
        <f>'Expenditures 2005-06'!D41/'Expenditures 2005-06 Per Pupil'!C41</f>
        <v>9156.7545361258308</v>
      </c>
      <c r="F41" s="23">
        <f>'Expenditures 2005-06'!E41/'Expenditures 2005-06 Per Pupil'!C41</f>
        <v>5411.5798716636691</v>
      </c>
      <c r="G41" s="23">
        <f>'Expenditures 2005-06'!F41/'Expenditures 2005-06 Per Pupil'!C41</f>
        <v>290.93247188452506</v>
      </c>
      <c r="H41" s="23">
        <f>'Expenditures 2005-06'!G41/'Expenditures 2005-06 Per Pupil'!C41</f>
        <v>397.3549885886938</v>
      </c>
      <c r="I41" s="23">
        <f>'Expenditures 2005-06'!H41/'Expenditures 2005-06 Per Pupil'!C41</f>
        <v>262.90161897041708</v>
      </c>
      <c r="J41" s="23">
        <f>'Expenditures 2005-06'!I41/'Expenditures 2005-06 Per Pupil'!C41</f>
        <v>378.14792338605793</v>
      </c>
      <c r="K41" s="23">
        <f>'Expenditures 2005-06'!J41/'Expenditures 2005-06 Per Pupil'!C41</f>
        <v>62.660018705787778</v>
      </c>
      <c r="L41" s="23">
        <f>'Expenditures 2005-06'!K41/'Expenditures 2005-06 Per Pupil'!C41</f>
        <v>738.7709449691904</v>
      </c>
      <c r="M41" s="23">
        <f>'Expenditures 2005-06'!L41/'Expenditures 2005-06 Per Pupil'!C41</f>
        <v>621.46071507528029</v>
      </c>
      <c r="N41" s="23">
        <f>'Expenditures 2005-06'!M41/'Expenditures 2005-06 Per Pupil'!C41</f>
        <v>0</v>
      </c>
      <c r="O41" s="23">
        <f>'Expenditures 2005-06'!N41/'Expenditures 2005-06 Per Pupil'!C41</f>
        <v>0</v>
      </c>
      <c r="P41" s="23">
        <f>'Expenditures 2005-06'!O41/'Expenditures 2005-06 Per Pupil'!C41</f>
        <v>693.54853946915682</v>
      </c>
      <c r="Q41" s="23">
        <f>'Expenditures 2005-06'!P41/'Expenditures 2005-06 Per Pupil'!C41</f>
        <v>0</v>
      </c>
      <c r="R41" s="23">
        <f>'Expenditures 2005-06'!Q41/'Expenditures 2005-06 Per Pupil'!C41</f>
        <v>299.39744341305277</v>
      </c>
      <c r="S41" s="23">
        <f>'Expenditures 2005-06'!R41/'Expenditures 2005-06 Per Pupil'!C41</f>
        <v>0</v>
      </c>
      <c r="T41" s="23">
        <f>'Expenditures 2005-06'!S41/'Expenditures 2005-06 Per Pupil'!C41</f>
        <v>0</v>
      </c>
      <c r="U41" s="23">
        <f>'Expenditures 2005-06'!T41/'Expenditures 2005-06 Per Pupil'!C41</f>
        <v>84.410608386908393</v>
      </c>
      <c r="V41" s="23">
        <f>'Expenditures 2005-06'!U41/'Expenditures 2005-06 Per Pupil'!C41</f>
        <v>42.736457004115167</v>
      </c>
      <c r="W41" s="23">
        <f>'Expenditures 2005-06'!V41/'Expenditures 2005-06 Per Pupil'!C41</f>
        <v>0</v>
      </c>
      <c r="X41" s="23">
        <f>'Expenditures 2005-06'!W41/'Expenditures 2005-06 Per Pupil'!C41</f>
        <v>0</v>
      </c>
      <c r="Y41" s="23">
        <f>'Expenditures 2005-06'!X41/'Expenditures 2005-06 Per Pupil'!C41</f>
        <v>0</v>
      </c>
      <c r="Z41" s="23">
        <f>'Expenditures 2005-06'!Y41/'Expenditures 2005-06 Per Pupil'!C41</f>
        <v>0</v>
      </c>
      <c r="AA41" s="23">
        <f>'Expenditures 2005-06'!Z41/'Expenditures 2005-06 Per Pupil'!C41</f>
        <v>0</v>
      </c>
      <c r="AB41" s="23">
        <f>'Expenditures 2005-06'!AA41/'Expenditures 2005-06 Per Pupil'!C41</f>
        <v>419.31557511709133</v>
      </c>
      <c r="AC41" s="23">
        <f>'Expenditures 2005-06'!AB41/'Expenditures 2005-06 Per Pupil'!C41</f>
        <v>438.43626595685146</v>
      </c>
    </row>
    <row r="42" spans="1:29" x14ac:dyDescent="0.2">
      <c r="A42" s="26" t="s">
        <v>40</v>
      </c>
      <c r="B42" s="28" t="s">
        <v>226</v>
      </c>
      <c r="C42" s="6">
        <f>'Receipts 2005-06'!L42</f>
        <v>272.41329999999999</v>
      </c>
      <c r="D42" s="23">
        <f>'Expenditures 2005-06'!C42/'Expenditures 2005-06 Per Pupil'!C42</f>
        <v>10566.545319189629</v>
      </c>
      <c r="E42" s="23">
        <f>'Expenditures 2005-06'!D42/'Expenditures 2005-06 Per Pupil'!C42</f>
        <v>10031.89495520226</v>
      </c>
      <c r="F42" s="23">
        <f>'Expenditures 2005-06'!E42/'Expenditures 2005-06 Per Pupil'!C42</f>
        <v>5219.4567225609026</v>
      </c>
      <c r="G42" s="23">
        <f>'Expenditures 2005-06'!F42/'Expenditures 2005-06 Per Pupil'!C42</f>
        <v>456.68130006868239</v>
      </c>
      <c r="H42" s="23">
        <f>'Expenditures 2005-06'!G42/'Expenditures 2005-06 Per Pupil'!C42</f>
        <v>577.71195459252544</v>
      </c>
      <c r="I42" s="23">
        <f>'Expenditures 2005-06'!H42/'Expenditures 2005-06 Per Pupil'!C42</f>
        <v>628.42243752415914</v>
      </c>
      <c r="J42" s="23">
        <f>'Expenditures 2005-06'!I42/'Expenditures 2005-06 Per Pupil'!C42</f>
        <v>482.80564862288293</v>
      </c>
      <c r="K42" s="23">
        <f>'Expenditures 2005-06'!J42/'Expenditures 2005-06 Per Pupil'!C42</f>
        <v>509.99598771425627</v>
      </c>
      <c r="L42" s="23">
        <f>'Expenditures 2005-06'!K42/'Expenditures 2005-06 Per Pupil'!C42</f>
        <v>877.52719856189105</v>
      </c>
      <c r="M42" s="23">
        <f>'Expenditures 2005-06'!L42/'Expenditures 2005-06 Per Pupil'!C42</f>
        <v>369.11688966728133</v>
      </c>
      <c r="N42" s="23">
        <f>'Expenditures 2005-06'!M42/'Expenditures 2005-06 Per Pupil'!C42</f>
        <v>0</v>
      </c>
      <c r="O42" s="23">
        <f>'Expenditures 2005-06'!N42/'Expenditures 2005-06 Per Pupil'!C42</f>
        <v>0</v>
      </c>
      <c r="P42" s="23">
        <f>'Expenditures 2005-06'!O42/'Expenditures 2005-06 Per Pupil'!C42</f>
        <v>715.73719051162334</v>
      </c>
      <c r="Q42" s="23">
        <f>'Expenditures 2005-06'!P42/'Expenditures 2005-06 Per Pupil'!C42</f>
        <v>0</v>
      </c>
      <c r="R42" s="23">
        <f>'Expenditures 2005-06'!Q42/'Expenditures 2005-06 Per Pupil'!C42</f>
        <v>194.43962537805606</v>
      </c>
      <c r="S42" s="23">
        <f>'Expenditures 2005-06'!R42/'Expenditures 2005-06 Per Pupil'!C42</f>
        <v>0</v>
      </c>
      <c r="T42" s="23">
        <f>'Expenditures 2005-06'!S42/'Expenditures 2005-06 Per Pupil'!C42</f>
        <v>0</v>
      </c>
      <c r="U42" s="23">
        <f>'Expenditures 2005-06'!T42/'Expenditures 2005-06 Per Pupil'!C42</f>
        <v>0</v>
      </c>
      <c r="V42" s="23">
        <f>'Expenditures 2005-06'!U42/'Expenditures 2005-06 Per Pupil'!C42</f>
        <v>0</v>
      </c>
      <c r="W42" s="23">
        <f>'Expenditures 2005-06'!V42/'Expenditures 2005-06 Per Pupil'!C42</f>
        <v>0</v>
      </c>
      <c r="X42" s="23">
        <f>'Expenditures 2005-06'!W42/'Expenditures 2005-06 Per Pupil'!C42</f>
        <v>0</v>
      </c>
      <c r="Y42" s="23">
        <f>'Expenditures 2005-06'!X42/'Expenditures 2005-06 Per Pupil'!C42</f>
        <v>0</v>
      </c>
      <c r="Z42" s="23">
        <f>'Expenditures 2005-06'!Y42/'Expenditures 2005-06 Per Pupil'!C42</f>
        <v>45.514701374712615</v>
      </c>
      <c r="AA42" s="23">
        <f>'Expenditures 2005-06'!Z42/'Expenditures 2005-06 Per Pupil'!C42</f>
        <v>0</v>
      </c>
      <c r="AB42" s="23">
        <f>'Expenditures 2005-06'!AA42/'Expenditures 2005-06 Per Pupil'!C42</f>
        <v>489.1356626126551</v>
      </c>
      <c r="AC42" s="23">
        <f>'Expenditures 2005-06'!AB42/'Expenditures 2005-06 Per Pupil'!C42</f>
        <v>0</v>
      </c>
    </row>
    <row r="43" spans="1:29" x14ac:dyDescent="0.2">
      <c r="A43" s="26" t="s">
        <v>41</v>
      </c>
      <c r="B43" s="28" t="s">
        <v>227</v>
      </c>
      <c r="C43" s="6">
        <f>'Receipts 2005-06'!L43</f>
        <v>2057.9497000000001</v>
      </c>
      <c r="D43" s="23">
        <f>'Expenditures 2005-06'!C43/'Expenditures 2005-06 Per Pupil'!C43</f>
        <v>7422.1279460814803</v>
      </c>
      <c r="E43" s="23">
        <f>'Expenditures 2005-06'!D43/'Expenditures 2005-06 Per Pupil'!C43</f>
        <v>7041.2207985452706</v>
      </c>
      <c r="F43" s="23">
        <f>'Expenditures 2005-06'!E43/'Expenditures 2005-06 Per Pupil'!C43</f>
        <v>4515.7027501692573</v>
      </c>
      <c r="G43" s="23">
        <f>'Expenditures 2005-06'!F43/'Expenditures 2005-06 Per Pupil'!C43</f>
        <v>75.57027754371255</v>
      </c>
      <c r="H43" s="23">
        <f>'Expenditures 2005-06'!G43/'Expenditures 2005-06 Per Pupil'!C43</f>
        <v>127.08675532740182</v>
      </c>
      <c r="I43" s="23">
        <f>'Expenditures 2005-06'!H43/'Expenditures 2005-06 Per Pupil'!C43</f>
        <v>262.32971097398541</v>
      </c>
      <c r="J43" s="23">
        <f>'Expenditures 2005-06'!I43/'Expenditures 2005-06 Per Pupil'!C43</f>
        <v>378.39483637525251</v>
      </c>
      <c r="K43" s="23">
        <f>'Expenditures 2005-06'!J43/'Expenditures 2005-06 Per Pupil'!C43</f>
        <v>157.902489064723</v>
      </c>
      <c r="L43" s="23">
        <f>'Expenditures 2005-06'!K43/'Expenditures 2005-06 Per Pupil'!C43</f>
        <v>626.82272555058069</v>
      </c>
      <c r="M43" s="23">
        <f>'Expenditures 2005-06'!L43/'Expenditures 2005-06 Per Pupil'!C43</f>
        <v>231.28143510990574</v>
      </c>
      <c r="N43" s="23">
        <f>'Expenditures 2005-06'!M43/'Expenditures 2005-06 Per Pupil'!C43</f>
        <v>0</v>
      </c>
      <c r="O43" s="23">
        <f>'Expenditures 2005-06'!N43/'Expenditures 2005-06 Per Pupil'!C43</f>
        <v>11.173076776366303</v>
      </c>
      <c r="P43" s="23">
        <f>'Expenditures 2005-06'!O43/'Expenditures 2005-06 Per Pupil'!C43</f>
        <v>573.56116624230413</v>
      </c>
      <c r="Q43" s="23">
        <f>'Expenditures 2005-06'!P43/'Expenditures 2005-06 Per Pupil'!C43</f>
        <v>0</v>
      </c>
      <c r="R43" s="23">
        <f>'Expenditures 2005-06'!Q43/'Expenditures 2005-06 Per Pupil'!C43</f>
        <v>81.395575411779987</v>
      </c>
      <c r="S43" s="23">
        <f>'Expenditures 2005-06'!R43/'Expenditures 2005-06 Per Pupil'!C43</f>
        <v>0</v>
      </c>
      <c r="T43" s="23">
        <f>'Expenditures 2005-06'!S43/'Expenditures 2005-06 Per Pupil'!C43</f>
        <v>0</v>
      </c>
      <c r="U43" s="23">
        <f>'Expenditures 2005-06'!T43/'Expenditures 2005-06 Per Pupil'!C43</f>
        <v>0</v>
      </c>
      <c r="V43" s="23">
        <f>'Expenditures 2005-06'!U43/'Expenditures 2005-06 Per Pupil'!C43</f>
        <v>0</v>
      </c>
      <c r="W43" s="23">
        <f>'Expenditures 2005-06'!V43/'Expenditures 2005-06 Per Pupil'!C43</f>
        <v>2.9155231539429751</v>
      </c>
      <c r="X43" s="23">
        <f>'Expenditures 2005-06'!W43/'Expenditures 2005-06 Per Pupil'!C43</f>
        <v>0</v>
      </c>
      <c r="Y43" s="23">
        <f>'Expenditures 2005-06'!X43/'Expenditures 2005-06 Per Pupil'!C43</f>
        <v>0</v>
      </c>
      <c r="Z43" s="23">
        <f>'Expenditures 2005-06'!Y43/'Expenditures 2005-06 Per Pupil'!C43</f>
        <v>26.297163628440479</v>
      </c>
      <c r="AA43" s="23">
        <f>'Expenditures 2005-06'!Z43/'Expenditures 2005-06 Per Pupil'!C43</f>
        <v>0</v>
      </c>
      <c r="AB43" s="23">
        <f>'Expenditures 2005-06'!AA43/'Expenditures 2005-06 Per Pupil'!C43</f>
        <v>351.69446075382695</v>
      </c>
      <c r="AC43" s="23">
        <f>'Expenditures 2005-06'!AB43/'Expenditures 2005-06 Per Pupil'!C43</f>
        <v>444.39509381594701</v>
      </c>
    </row>
    <row r="44" spans="1:29" x14ac:dyDescent="0.2">
      <c r="A44" s="26" t="s">
        <v>42</v>
      </c>
      <c r="B44" s="28" t="s">
        <v>228</v>
      </c>
      <c r="C44" s="6">
        <f>'Receipts 2005-06'!L44</f>
        <v>3421.4010000000003</v>
      </c>
      <c r="D44" s="23">
        <f>'Expenditures 2005-06'!C44/'Expenditures 2005-06 Per Pupil'!C44</f>
        <v>13165.559248974321</v>
      </c>
      <c r="E44" s="23">
        <f>'Expenditures 2005-06'!D44/'Expenditures 2005-06 Per Pupil'!C44</f>
        <v>12180.256193296254</v>
      </c>
      <c r="F44" s="23">
        <f>'Expenditures 2005-06'!E44/'Expenditures 2005-06 Per Pupil'!C44</f>
        <v>6756.2411626114563</v>
      </c>
      <c r="G44" s="23">
        <f>'Expenditures 2005-06'!F44/'Expenditures 2005-06 Per Pupil'!C44</f>
        <v>696.00077570562462</v>
      </c>
      <c r="H44" s="23">
        <f>'Expenditures 2005-06'!G44/'Expenditures 2005-06 Per Pupil'!C44</f>
        <v>448.8092363333032</v>
      </c>
      <c r="I44" s="23">
        <f>'Expenditures 2005-06'!H44/'Expenditures 2005-06 Per Pupil'!C44</f>
        <v>399.75328819977545</v>
      </c>
      <c r="J44" s="23">
        <f>'Expenditures 2005-06'!I44/'Expenditures 2005-06 Per Pupil'!C44</f>
        <v>706.17675040137055</v>
      </c>
      <c r="K44" s="23">
        <f>'Expenditures 2005-06'!J44/'Expenditures 2005-06 Per Pupil'!C44</f>
        <v>423.23184274512107</v>
      </c>
      <c r="L44" s="23">
        <f>'Expenditures 2005-06'!K44/'Expenditures 2005-06 Per Pupil'!C44</f>
        <v>1625.5915047666147</v>
      </c>
      <c r="M44" s="23">
        <f>'Expenditures 2005-06'!L44/'Expenditures 2005-06 Per Pupil'!C44</f>
        <v>307.07606620796571</v>
      </c>
      <c r="N44" s="23">
        <f>'Expenditures 2005-06'!M44/'Expenditures 2005-06 Per Pupil'!C44</f>
        <v>0</v>
      </c>
      <c r="O44" s="23">
        <f>'Expenditures 2005-06'!N44/'Expenditures 2005-06 Per Pupil'!C44</f>
        <v>0</v>
      </c>
      <c r="P44" s="23">
        <f>'Expenditures 2005-06'!O44/'Expenditures 2005-06 Per Pupil'!C44</f>
        <v>621.94905244956658</v>
      </c>
      <c r="Q44" s="23">
        <f>'Expenditures 2005-06'!P44/'Expenditures 2005-06 Per Pupil'!C44</f>
        <v>0</v>
      </c>
      <c r="R44" s="23">
        <f>'Expenditures 2005-06'!Q44/'Expenditures 2005-06 Per Pupil'!C44</f>
        <v>195.42651387545627</v>
      </c>
      <c r="S44" s="23">
        <f>'Expenditures 2005-06'!R44/'Expenditures 2005-06 Per Pupil'!C44</f>
        <v>0</v>
      </c>
      <c r="T44" s="23">
        <f>'Expenditures 2005-06'!S44/'Expenditures 2005-06 Per Pupil'!C44</f>
        <v>0</v>
      </c>
      <c r="U44" s="23">
        <f>'Expenditures 2005-06'!T44/'Expenditures 2005-06 Per Pupil'!C44</f>
        <v>0</v>
      </c>
      <c r="V44" s="23">
        <f>'Expenditures 2005-06'!U44/'Expenditures 2005-06 Per Pupil'!C44</f>
        <v>0</v>
      </c>
      <c r="W44" s="23">
        <f>'Expenditures 2005-06'!V44/'Expenditures 2005-06 Per Pupil'!C44</f>
        <v>33.244472074451366</v>
      </c>
      <c r="X44" s="23">
        <f>'Expenditures 2005-06'!W44/'Expenditures 2005-06 Per Pupil'!C44</f>
        <v>0</v>
      </c>
      <c r="Y44" s="23">
        <f>'Expenditures 2005-06'!X44/'Expenditures 2005-06 Per Pupil'!C44</f>
        <v>0</v>
      </c>
      <c r="Z44" s="23">
        <f>'Expenditures 2005-06'!Y44/'Expenditures 2005-06 Per Pupil'!C44</f>
        <v>0</v>
      </c>
      <c r="AA44" s="23">
        <f>'Expenditures 2005-06'!Z44/'Expenditures 2005-06 Per Pupil'!C44</f>
        <v>0</v>
      </c>
      <c r="AB44" s="23">
        <f>'Expenditures 2005-06'!AA44/'Expenditures 2005-06 Per Pupil'!C44</f>
        <v>952.05858360361719</v>
      </c>
      <c r="AC44" s="23">
        <f>'Expenditures 2005-06'!AB44/'Expenditures 2005-06 Per Pupil'!C44</f>
        <v>72.026301506312748</v>
      </c>
    </row>
    <row r="45" spans="1:29" x14ac:dyDescent="0.2">
      <c r="A45" s="26" t="s">
        <v>43</v>
      </c>
      <c r="B45" s="28" t="s">
        <v>229</v>
      </c>
      <c r="C45" s="6">
        <f>'Receipts 2005-06'!L45</f>
        <v>1188.6846999999998</v>
      </c>
      <c r="D45" s="23">
        <f>'Expenditures 2005-06'!C45/'Expenditures 2005-06 Per Pupil'!C45</f>
        <v>8171.358536035671</v>
      </c>
      <c r="E45" s="23">
        <f>'Expenditures 2005-06'!D45/'Expenditures 2005-06 Per Pupil'!C45</f>
        <v>7627.438579801692</v>
      </c>
      <c r="F45" s="23">
        <f>'Expenditures 2005-06'!E45/'Expenditures 2005-06 Per Pupil'!C45</f>
        <v>4049.0065027336527</v>
      </c>
      <c r="G45" s="23">
        <f>'Expenditures 2005-06'!F45/'Expenditures 2005-06 Per Pupil'!C45</f>
        <v>357.59793997516761</v>
      </c>
      <c r="H45" s="23">
        <f>'Expenditures 2005-06'!G45/'Expenditures 2005-06 Per Pupil'!C45</f>
        <v>554.44744935305391</v>
      </c>
      <c r="I45" s="23">
        <f>'Expenditures 2005-06'!H45/'Expenditures 2005-06 Per Pupil'!C45</f>
        <v>314.37429959349191</v>
      </c>
      <c r="J45" s="23">
        <f>'Expenditures 2005-06'!I45/'Expenditures 2005-06 Per Pupil'!C45</f>
        <v>483.09318694856597</v>
      </c>
      <c r="K45" s="23">
        <f>'Expenditures 2005-06'!J45/'Expenditures 2005-06 Per Pupil'!C45</f>
        <v>149.50424616384819</v>
      </c>
      <c r="L45" s="23">
        <f>'Expenditures 2005-06'!K45/'Expenditures 2005-06 Per Pupil'!C45</f>
        <v>679.00442396541337</v>
      </c>
      <c r="M45" s="23">
        <f>'Expenditures 2005-06'!L45/'Expenditures 2005-06 Per Pupil'!C45</f>
        <v>484.89608724668545</v>
      </c>
      <c r="N45" s="23">
        <f>'Expenditures 2005-06'!M45/'Expenditures 2005-06 Per Pupil'!C45</f>
        <v>3.5712077391086137</v>
      </c>
      <c r="O45" s="23">
        <f>'Expenditures 2005-06'!N45/'Expenditures 2005-06 Per Pupil'!C45</f>
        <v>1.2444595274087402</v>
      </c>
      <c r="P45" s="23">
        <f>'Expenditures 2005-06'!O45/'Expenditures 2005-06 Per Pupil'!C45</f>
        <v>475.74197766657556</v>
      </c>
      <c r="Q45" s="23">
        <f>'Expenditures 2005-06'!P45/'Expenditures 2005-06 Per Pupil'!C45</f>
        <v>0</v>
      </c>
      <c r="R45" s="23">
        <f>'Expenditures 2005-06'!Q45/'Expenditures 2005-06 Per Pupil'!C45</f>
        <v>74.956798888721309</v>
      </c>
      <c r="S45" s="23">
        <f>'Expenditures 2005-06'!R45/'Expenditures 2005-06 Per Pupil'!C45</f>
        <v>0</v>
      </c>
      <c r="T45" s="23">
        <f>'Expenditures 2005-06'!S45/'Expenditures 2005-06 Per Pupil'!C45</f>
        <v>0</v>
      </c>
      <c r="U45" s="23">
        <f>'Expenditures 2005-06'!T45/'Expenditures 2005-06 Per Pupil'!C45</f>
        <v>0</v>
      </c>
      <c r="V45" s="23">
        <f>'Expenditures 2005-06'!U45/'Expenditures 2005-06 Per Pupil'!C45</f>
        <v>5.0848639677115397</v>
      </c>
      <c r="W45" s="23">
        <f>'Expenditures 2005-06'!V45/'Expenditures 2005-06 Per Pupil'!C45</f>
        <v>0</v>
      </c>
      <c r="X45" s="23">
        <f>'Expenditures 2005-06'!W45/'Expenditures 2005-06 Per Pupil'!C45</f>
        <v>0</v>
      </c>
      <c r="Y45" s="23">
        <f>'Expenditures 2005-06'!X45/'Expenditures 2005-06 Per Pupil'!C45</f>
        <v>0</v>
      </c>
      <c r="Z45" s="23">
        <f>'Expenditures 2005-06'!Y45/'Expenditures 2005-06 Per Pupil'!C45</f>
        <v>0</v>
      </c>
      <c r="AA45" s="23">
        <f>'Expenditures 2005-06'!Z45/'Expenditures 2005-06 Per Pupil'!C45</f>
        <v>0</v>
      </c>
      <c r="AB45" s="23">
        <f>'Expenditures 2005-06'!AA45/'Expenditures 2005-06 Per Pupil'!C45</f>
        <v>538.83509226626722</v>
      </c>
      <c r="AC45" s="23">
        <f>'Expenditures 2005-06'!AB45/'Expenditures 2005-06 Per Pupil'!C45</f>
        <v>491.09455181849319</v>
      </c>
    </row>
    <row r="46" spans="1:29" x14ac:dyDescent="0.2">
      <c r="A46" s="26" t="s">
        <v>44</v>
      </c>
      <c r="B46" s="28" t="s">
        <v>230</v>
      </c>
      <c r="C46" s="6">
        <f>'Receipts 2005-06'!L46</f>
        <v>1007.8919000000001</v>
      </c>
      <c r="D46" s="23">
        <f>'Expenditures 2005-06'!C46/'Expenditures 2005-06 Per Pupil'!C46</f>
        <v>8817.7045970902218</v>
      </c>
      <c r="E46" s="23">
        <f>'Expenditures 2005-06'!D46/'Expenditures 2005-06 Per Pupil'!C46</f>
        <v>8254.9715897111582</v>
      </c>
      <c r="F46" s="23">
        <f>'Expenditures 2005-06'!E46/'Expenditures 2005-06 Per Pupil'!C46</f>
        <v>4577.9965589563726</v>
      </c>
      <c r="G46" s="23">
        <f>'Expenditures 2005-06'!F46/'Expenditures 2005-06 Per Pupil'!C46</f>
        <v>466.89529898990156</v>
      </c>
      <c r="H46" s="23">
        <f>'Expenditures 2005-06'!G46/'Expenditures 2005-06 Per Pupil'!C46</f>
        <v>568.47367262302635</v>
      </c>
      <c r="I46" s="23">
        <f>'Expenditures 2005-06'!H46/'Expenditures 2005-06 Per Pupil'!C46</f>
        <v>200.86523167811944</v>
      </c>
      <c r="J46" s="23">
        <f>'Expenditures 2005-06'!I46/'Expenditures 2005-06 Per Pupil'!C46</f>
        <v>449.17865695715977</v>
      </c>
      <c r="K46" s="23">
        <f>'Expenditures 2005-06'!J46/'Expenditures 2005-06 Per Pupil'!C46</f>
        <v>248.82139642158052</v>
      </c>
      <c r="L46" s="23">
        <f>'Expenditures 2005-06'!K46/'Expenditures 2005-06 Per Pupil'!C46</f>
        <v>627.1258852263818</v>
      </c>
      <c r="M46" s="23">
        <f>'Expenditures 2005-06'!L46/'Expenditures 2005-06 Per Pupil'!C46</f>
        <v>427.3236445297357</v>
      </c>
      <c r="N46" s="23">
        <f>'Expenditures 2005-06'!M46/'Expenditures 2005-06 Per Pupil'!C46</f>
        <v>0</v>
      </c>
      <c r="O46" s="23">
        <f>'Expenditures 2005-06'!N46/'Expenditures 2005-06 Per Pupil'!C46</f>
        <v>0</v>
      </c>
      <c r="P46" s="23">
        <f>'Expenditures 2005-06'!O46/'Expenditures 2005-06 Per Pupil'!C46</f>
        <v>531.48278104030794</v>
      </c>
      <c r="Q46" s="23">
        <f>'Expenditures 2005-06'!P46/'Expenditures 2005-06 Per Pupil'!C46</f>
        <v>0</v>
      </c>
      <c r="R46" s="23">
        <f>'Expenditures 2005-06'!Q46/'Expenditures 2005-06 Per Pupil'!C46</f>
        <v>156.80846328857291</v>
      </c>
      <c r="S46" s="23">
        <f>'Expenditures 2005-06'!R46/'Expenditures 2005-06 Per Pupil'!C46</f>
        <v>0</v>
      </c>
      <c r="T46" s="23">
        <f>'Expenditures 2005-06'!S46/'Expenditures 2005-06 Per Pupil'!C46</f>
        <v>0</v>
      </c>
      <c r="U46" s="23">
        <f>'Expenditures 2005-06'!T46/'Expenditures 2005-06 Per Pupil'!C46</f>
        <v>0</v>
      </c>
      <c r="V46" s="23">
        <f>'Expenditures 2005-06'!U46/'Expenditures 2005-06 Per Pupil'!C46</f>
        <v>0</v>
      </c>
      <c r="W46" s="23">
        <f>'Expenditures 2005-06'!V46/'Expenditures 2005-06 Per Pupil'!C46</f>
        <v>0</v>
      </c>
      <c r="X46" s="23">
        <f>'Expenditures 2005-06'!W46/'Expenditures 2005-06 Per Pupil'!C46</f>
        <v>0</v>
      </c>
      <c r="Y46" s="23">
        <f>'Expenditures 2005-06'!X46/'Expenditures 2005-06 Per Pupil'!C46</f>
        <v>0</v>
      </c>
      <c r="Z46" s="23">
        <f>'Expenditures 2005-06'!Y46/'Expenditures 2005-06 Per Pupil'!C46</f>
        <v>0</v>
      </c>
      <c r="AA46" s="23">
        <f>'Expenditures 2005-06'!Z46/'Expenditures 2005-06 Per Pupil'!C46</f>
        <v>0</v>
      </c>
      <c r="AB46" s="23">
        <f>'Expenditures 2005-06'!AA46/'Expenditures 2005-06 Per Pupil'!C46</f>
        <v>562.73300737906516</v>
      </c>
      <c r="AC46" s="23">
        <f>'Expenditures 2005-06'!AB46/'Expenditures 2005-06 Per Pupil'!C46</f>
        <v>48.591451126851993</v>
      </c>
    </row>
    <row r="47" spans="1:29" x14ac:dyDescent="0.2">
      <c r="A47" s="26" t="s">
        <v>45</v>
      </c>
      <c r="B47" s="28" t="s">
        <v>231</v>
      </c>
      <c r="C47" s="6">
        <f>'Receipts 2005-06'!L47</f>
        <v>1602.203</v>
      </c>
      <c r="D47" s="23">
        <f>'Expenditures 2005-06'!C47/'Expenditures 2005-06 Per Pupil'!C47</f>
        <v>9984.1689910704208</v>
      </c>
      <c r="E47" s="23">
        <f>'Expenditures 2005-06'!D47/'Expenditures 2005-06 Per Pupil'!C47</f>
        <v>9510.8636233985344</v>
      </c>
      <c r="F47" s="23">
        <f>'Expenditures 2005-06'!E47/'Expenditures 2005-06 Per Pupil'!C47</f>
        <v>5454.043276663444</v>
      </c>
      <c r="G47" s="23">
        <f>'Expenditures 2005-06'!F47/'Expenditures 2005-06 Per Pupil'!C47</f>
        <v>272.02009982505336</v>
      </c>
      <c r="H47" s="23">
        <f>'Expenditures 2005-06'!G47/'Expenditures 2005-06 Per Pupil'!C47</f>
        <v>891.79471015845058</v>
      </c>
      <c r="I47" s="23">
        <f>'Expenditures 2005-06'!H47/'Expenditures 2005-06 Per Pupil'!C47</f>
        <v>257.75615199821743</v>
      </c>
      <c r="J47" s="23">
        <f>'Expenditures 2005-06'!I47/'Expenditures 2005-06 Per Pupil'!C47</f>
        <v>453.16159063489459</v>
      </c>
      <c r="K47" s="23">
        <f>'Expenditures 2005-06'!J47/'Expenditures 2005-06 Per Pupil'!C47</f>
        <v>158.71865799776933</v>
      </c>
      <c r="L47" s="23">
        <f>'Expenditures 2005-06'!K47/'Expenditures 2005-06 Per Pupil'!C47</f>
        <v>972.76076751822336</v>
      </c>
      <c r="M47" s="23">
        <f>'Expenditures 2005-06'!L47/'Expenditures 2005-06 Per Pupil'!C47</f>
        <v>271.78380642153337</v>
      </c>
      <c r="N47" s="23">
        <f>'Expenditures 2005-06'!M47/'Expenditures 2005-06 Per Pupil'!C47</f>
        <v>0</v>
      </c>
      <c r="O47" s="23">
        <f>'Expenditures 2005-06'!N47/'Expenditures 2005-06 Per Pupil'!C47</f>
        <v>0</v>
      </c>
      <c r="P47" s="23">
        <f>'Expenditures 2005-06'!O47/'Expenditures 2005-06 Per Pupil'!C47</f>
        <v>629.94349654819018</v>
      </c>
      <c r="Q47" s="23">
        <f>'Expenditures 2005-06'!P47/'Expenditures 2005-06 Per Pupil'!C47</f>
        <v>0</v>
      </c>
      <c r="R47" s="23">
        <f>'Expenditures 2005-06'!Q47/'Expenditures 2005-06 Per Pupil'!C47</f>
        <v>148.8810656327569</v>
      </c>
      <c r="S47" s="23">
        <f>'Expenditures 2005-06'!R47/'Expenditures 2005-06 Per Pupil'!C47</f>
        <v>0</v>
      </c>
      <c r="T47" s="23">
        <f>'Expenditures 2005-06'!S47/'Expenditures 2005-06 Per Pupil'!C47</f>
        <v>0</v>
      </c>
      <c r="U47" s="23">
        <f>'Expenditures 2005-06'!T47/'Expenditures 2005-06 Per Pupil'!C47</f>
        <v>0</v>
      </c>
      <c r="V47" s="23">
        <f>'Expenditures 2005-06'!U47/'Expenditures 2005-06 Per Pupil'!C47</f>
        <v>0</v>
      </c>
      <c r="W47" s="23">
        <f>'Expenditures 2005-06'!V47/'Expenditures 2005-06 Per Pupil'!C47</f>
        <v>0</v>
      </c>
      <c r="X47" s="23">
        <f>'Expenditures 2005-06'!W47/'Expenditures 2005-06 Per Pupil'!C47</f>
        <v>0</v>
      </c>
      <c r="Y47" s="23">
        <f>'Expenditures 2005-06'!X47/'Expenditures 2005-06 Per Pupil'!C47</f>
        <v>0</v>
      </c>
      <c r="Z47" s="23">
        <f>'Expenditures 2005-06'!Y47/'Expenditures 2005-06 Per Pupil'!C47</f>
        <v>0</v>
      </c>
      <c r="AA47" s="23">
        <f>'Expenditures 2005-06'!Z47/'Expenditures 2005-06 Per Pupil'!C47</f>
        <v>0</v>
      </c>
      <c r="AB47" s="23">
        <f>'Expenditures 2005-06'!AA47/'Expenditures 2005-06 Per Pupil'!C47</f>
        <v>473.30536767188681</v>
      </c>
      <c r="AC47" s="23">
        <f>'Expenditures 2005-06'!AB47/'Expenditures 2005-06 Per Pupil'!C47</f>
        <v>593.25646001162147</v>
      </c>
    </row>
    <row r="48" spans="1:29" x14ac:dyDescent="0.2">
      <c r="A48" s="26" t="s">
        <v>46</v>
      </c>
      <c r="B48" s="26" t="s">
        <v>389</v>
      </c>
      <c r="C48" s="6">
        <f>'Receipts 2005-06'!L48</f>
        <v>10000.162200000002</v>
      </c>
      <c r="D48" s="23">
        <f>'Expenditures 2005-06'!C48/'Expenditures 2005-06 Per Pupil'!C48</f>
        <v>8038.9438513307305</v>
      </c>
      <c r="E48" s="23">
        <f>'Expenditures 2005-06'!D48/'Expenditures 2005-06 Per Pupil'!C48</f>
        <v>7575.7191728350153</v>
      </c>
      <c r="F48" s="23">
        <f>'Expenditures 2005-06'!E48/'Expenditures 2005-06 Per Pupil'!C48</f>
        <v>4600.9233900226127</v>
      </c>
      <c r="G48" s="23">
        <f>'Expenditures 2005-06'!F48/'Expenditures 2005-06 Per Pupil'!C48</f>
        <v>237.35899003718154</v>
      </c>
      <c r="H48" s="23">
        <f>'Expenditures 2005-06'!G48/'Expenditures 2005-06 Per Pupil'!C48</f>
        <v>172.46681258829977</v>
      </c>
      <c r="I48" s="23">
        <f>'Expenditures 2005-06'!H48/'Expenditures 2005-06 Per Pupil'!C48</f>
        <v>59.540717249566192</v>
      </c>
      <c r="J48" s="23">
        <f>'Expenditures 2005-06'!I48/'Expenditures 2005-06 Per Pupil'!C48</f>
        <v>486.16719736805857</v>
      </c>
      <c r="K48" s="23">
        <f>'Expenditures 2005-06'!J48/'Expenditures 2005-06 Per Pupil'!C48</f>
        <v>134.81381631989927</v>
      </c>
      <c r="L48" s="23">
        <f>'Expenditures 2005-06'!K48/'Expenditures 2005-06 Per Pupil'!C48</f>
        <v>626.09005581929443</v>
      </c>
      <c r="M48" s="23">
        <f>'Expenditures 2005-06'!L48/'Expenditures 2005-06 Per Pupil'!C48</f>
        <v>632.28614931865786</v>
      </c>
      <c r="N48" s="23">
        <f>'Expenditures 2005-06'!M48/'Expenditures 2005-06 Per Pupil'!C48</f>
        <v>0</v>
      </c>
      <c r="O48" s="23">
        <f>'Expenditures 2005-06'!N48/'Expenditures 2005-06 Per Pupil'!C48</f>
        <v>0</v>
      </c>
      <c r="P48" s="23">
        <f>'Expenditures 2005-06'!O48/'Expenditures 2005-06 Per Pupil'!C48</f>
        <v>537.14416952157023</v>
      </c>
      <c r="Q48" s="23">
        <f>'Expenditures 2005-06'!P48/'Expenditures 2005-06 Per Pupil'!C48</f>
        <v>0</v>
      </c>
      <c r="R48" s="23">
        <f>'Expenditures 2005-06'!Q48/'Expenditures 2005-06 Per Pupil'!C48</f>
        <v>88.927874589874136</v>
      </c>
      <c r="S48" s="23">
        <f>'Expenditures 2005-06'!R48/'Expenditures 2005-06 Per Pupil'!C48</f>
        <v>0</v>
      </c>
      <c r="T48" s="23">
        <f>'Expenditures 2005-06'!S48/'Expenditures 2005-06 Per Pupil'!C48</f>
        <v>0</v>
      </c>
      <c r="U48" s="23">
        <f>'Expenditures 2005-06'!T48/'Expenditures 2005-06 Per Pupil'!C48</f>
        <v>0</v>
      </c>
      <c r="V48" s="23">
        <f>'Expenditures 2005-06'!U48/'Expenditures 2005-06 Per Pupil'!C48</f>
        <v>0</v>
      </c>
      <c r="W48" s="23">
        <f>'Expenditures 2005-06'!V48/'Expenditures 2005-06 Per Pupil'!C48</f>
        <v>0</v>
      </c>
      <c r="X48" s="23">
        <f>'Expenditures 2005-06'!W48/'Expenditures 2005-06 Per Pupil'!C48</f>
        <v>0</v>
      </c>
      <c r="Y48" s="23">
        <f>'Expenditures 2005-06'!X48/'Expenditures 2005-06 Per Pupil'!C48</f>
        <v>0.36989400031931474</v>
      </c>
      <c r="Z48" s="23">
        <f>'Expenditures 2005-06'!Y48/'Expenditures 2005-06 Per Pupil'!C48</f>
        <v>7.0813701401763254</v>
      </c>
      <c r="AA48" s="23">
        <f>'Expenditures 2005-06'!Z48/'Expenditures 2005-06 Per Pupil'!C48</f>
        <v>0</v>
      </c>
      <c r="AB48" s="23">
        <f>'Expenditures 2005-06'!AA48/'Expenditures 2005-06 Per Pupil'!C48</f>
        <v>455.77341435521907</v>
      </c>
      <c r="AC48" s="23">
        <f>'Expenditures 2005-06'!AB48/'Expenditures 2005-06 Per Pupil'!C48</f>
        <v>485.94011205138247</v>
      </c>
    </row>
    <row r="49" spans="1:29" x14ac:dyDescent="0.2">
      <c r="A49" s="26" t="s">
        <v>47</v>
      </c>
      <c r="B49" s="28" t="s">
        <v>232</v>
      </c>
      <c r="C49" s="6">
        <f>'Receipts 2005-06'!L49</f>
        <v>583.84899999999993</v>
      </c>
      <c r="D49" s="23">
        <f>'Expenditures 2005-06'!C49/'Expenditures 2005-06 Per Pupil'!C49</f>
        <v>8336.0671337965814</v>
      </c>
      <c r="E49" s="23">
        <f>'Expenditures 2005-06'!D49/'Expenditures 2005-06 Per Pupil'!C49</f>
        <v>8041.2744219823971</v>
      </c>
      <c r="F49" s="23">
        <f>'Expenditures 2005-06'!E49/'Expenditures 2005-06 Per Pupil'!C49</f>
        <v>4998.2973851115621</v>
      </c>
      <c r="G49" s="23">
        <f>'Expenditures 2005-06'!F49/'Expenditures 2005-06 Per Pupil'!C49</f>
        <v>193.76873129867485</v>
      </c>
      <c r="H49" s="23">
        <f>'Expenditures 2005-06'!G49/'Expenditures 2005-06 Per Pupil'!C49</f>
        <v>537.59381278378487</v>
      </c>
      <c r="I49" s="23">
        <f>'Expenditures 2005-06'!H49/'Expenditures 2005-06 Per Pupil'!C49</f>
        <v>387.24937441016431</v>
      </c>
      <c r="J49" s="23">
        <f>'Expenditures 2005-06'!I49/'Expenditures 2005-06 Per Pupil'!C49</f>
        <v>329.92172633677546</v>
      </c>
      <c r="K49" s="23">
        <f>'Expenditures 2005-06'!J49/'Expenditures 2005-06 Per Pupil'!C49</f>
        <v>103.63134988670016</v>
      </c>
      <c r="L49" s="23">
        <f>'Expenditures 2005-06'!K49/'Expenditures 2005-06 Per Pupil'!C49</f>
        <v>590.50244155595033</v>
      </c>
      <c r="M49" s="23">
        <f>'Expenditures 2005-06'!L49/'Expenditures 2005-06 Per Pupil'!C49</f>
        <v>165.37693821518923</v>
      </c>
      <c r="N49" s="23">
        <f>'Expenditures 2005-06'!M49/'Expenditures 2005-06 Per Pupil'!C49</f>
        <v>0</v>
      </c>
      <c r="O49" s="23">
        <f>'Expenditures 2005-06'!N49/'Expenditures 2005-06 Per Pupil'!C49</f>
        <v>0</v>
      </c>
      <c r="P49" s="23">
        <f>'Expenditures 2005-06'!O49/'Expenditures 2005-06 Per Pupil'!C49</f>
        <v>614.61768368191099</v>
      </c>
      <c r="Q49" s="23">
        <f>'Expenditures 2005-06'!P49/'Expenditures 2005-06 Per Pupil'!C49</f>
        <v>0</v>
      </c>
      <c r="R49" s="23">
        <f>'Expenditures 2005-06'!Q49/'Expenditures 2005-06 Per Pupil'!C49</f>
        <v>120.31497870168486</v>
      </c>
      <c r="S49" s="23">
        <f>'Expenditures 2005-06'!R49/'Expenditures 2005-06 Per Pupil'!C49</f>
        <v>0</v>
      </c>
      <c r="T49" s="23">
        <f>'Expenditures 2005-06'!S49/'Expenditures 2005-06 Per Pupil'!C49</f>
        <v>0</v>
      </c>
      <c r="U49" s="23">
        <f>'Expenditures 2005-06'!T49/'Expenditures 2005-06 Per Pupil'!C49</f>
        <v>0</v>
      </c>
      <c r="V49" s="23">
        <f>'Expenditures 2005-06'!U49/'Expenditures 2005-06 Per Pupil'!C49</f>
        <v>0</v>
      </c>
      <c r="W49" s="23">
        <f>'Expenditures 2005-06'!V49/'Expenditures 2005-06 Per Pupil'!C49</f>
        <v>0</v>
      </c>
      <c r="X49" s="23">
        <f>'Expenditures 2005-06'!W49/'Expenditures 2005-06 Per Pupil'!C49</f>
        <v>0</v>
      </c>
      <c r="Y49" s="23">
        <f>'Expenditures 2005-06'!X49/'Expenditures 2005-06 Per Pupil'!C49</f>
        <v>0</v>
      </c>
      <c r="Z49" s="23">
        <f>'Expenditures 2005-06'!Y49/'Expenditures 2005-06 Per Pupil'!C49</f>
        <v>22.220642666168825</v>
      </c>
      <c r="AA49" s="23">
        <f>'Expenditures 2005-06'!Z49/'Expenditures 2005-06 Per Pupil'!C49</f>
        <v>0</v>
      </c>
      <c r="AB49" s="23">
        <f>'Expenditures 2005-06'!AA49/'Expenditures 2005-06 Per Pupil'!C49</f>
        <v>272.57206914801606</v>
      </c>
      <c r="AC49" s="23">
        <f>'Expenditures 2005-06'!AB49/'Expenditures 2005-06 Per Pupil'!C49</f>
        <v>101.49199536181446</v>
      </c>
    </row>
    <row r="50" spans="1:29" x14ac:dyDescent="0.2">
      <c r="A50" s="26" t="s">
        <v>48</v>
      </c>
      <c r="B50" s="28" t="s">
        <v>233</v>
      </c>
      <c r="C50" s="6">
        <f>'Receipts 2005-06'!L50</f>
        <v>913.46769999999992</v>
      </c>
      <c r="D50" s="23">
        <f>'Expenditures 2005-06'!C50/'Expenditures 2005-06 Per Pupil'!C50</f>
        <v>8950.2698672323058</v>
      </c>
      <c r="E50" s="23">
        <f>'Expenditures 2005-06'!D50/'Expenditures 2005-06 Per Pupil'!C50</f>
        <v>8620.0934307803109</v>
      </c>
      <c r="F50" s="23">
        <f>'Expenditures 2005-06'!E50/'Expenditures 2005-06 Per Pupil'!C50</f>
        <v>4982.0586212298476</v>
      </c>
      <c r="G50" s="23">
        <f>'Expenditures 2005-06'!F50/'Expenditures 2005-06 Per Pupil'!C50</f>
        <v>306.83479010806843</v>
      </c>
      <c r="H50" s="23">
        <f>'Expenditures 2005-06'!G50/'Expenditures 2005-06 Per Pupil'!C50</f>
        <v>491.8546873633299</v>
      </c>
      <c r="I50" s="23">
        <f>'Expenditures 2005-06'!H50/'Expenditures 2005-06 Per Pupil'!C50</f>
        <v>364.60351033758508</v>
      </c>
      <c r="J50" s="23">
        <f>'Expenditures 2005-06'!I50/'Expenditures 2005-06 Per Pupil'!C50</f>
        <v>466.21085781139283</v>
      </c>
      <c r="K50" s="23">
        <f>'Expenditures 2005-06'!J50/'Expenditures 2005-06 Per Pupil'!C50</f>
        <v>259.4412150533621</v>
      </c>
      <c r="L50" s="23">
        <f>'Expenditures 2005-06'!K50/'Expenditures 2005-06 Per Pupil'!C50</f>
        <v>958.71226754925215</v>
      </c>
      <c r="M50" s="23">
        <f>'Expenditures 2005-06'!L50/'Expenditures 2005-06 Per Pupil'!C50</f>
        <v>134.63733857256256</v>
      </c>
      <c r="N50" s="23">
        <f>'Expenditures 2005-06'!M50/'Expenditures 2005-06 Per Pupil'!C50</f>
        <v>0</v>
      </c>
      <c r="O50" s="23">
        <f>'Expenditures 2005-06'!N50/'Expenditures 2005-06 Per Pupil'!C50</f>
        <v>0</v>
      </c>
      <c r="P50" s="23">
        <f>'Expenditures 2005-06'!O50/'Expenditures 2005-06 Per Pupil'!C50</f>
        <v>510.31285506865765</v>
      </c>
      <c r="Q50" s="23">
        <f>'Expenditures 2005-06'!P50/'Expenditures 2005-06 Per Pupil'!C50</f>
        <v>0</v>
      </c>
      <c r="R50" s="23">
        <f>'Expenditures 2005-06'!Q50/'Expenditures 2005-06 Per Pupil'!C50</f>
        <v>145.42728768625318</v>
      </c>
      <c r="S50" s="23">
        <f>'Expenditures 2005-06'!R50/'Expenditures 2005-06 Per Pupil'!C50</f>
        <v>0</v>
      </c>
      <c r="T50" s="23">
        <f>'Expenditures 2005-06'!S50/'Expenditures 2005-06 Per Pupil'!C50</f>
        <v>0</v>
      </c>
      <c r="U50" s="23">
        <f>'Expenditures 2005-06'!T50/'Expenditures 2005-06 Per Pupil'!C50</f>
        <v>0</v>
      </c>
      <c r="V50" s="23">
        <f>'Expenditures 2005-06'!U50/'Expenditures 2005-06 Per Pupil'!C50</f>
        <v>0</v>
      </c>
      <c r="W50" s="23">
        <f>'Expenditures 2005-06'!V50/'Expenditures 2005-06 Per Pupil'!C50</f>
        <v>0</v>
      </c>
      <c r="X50" s="23">
        <f>'Expenditures 2005-06'!W50/'Expenditures 2005-06 Per Pupil'!C50</f>
        <v>0</v>
      </c>
      <c r="Y50" s="23">
        <f>'Expenditures 2005-06'!X50/'Expenditures 2005-06 Per Pupil'!C50</f>
        <v>0</v>
      </c>
      <c r="Z50" s="23">
        <f>'Expenditures 2005-06'!Y50/'Expenditures 2005-06 Per Pupil'!C50</f>
        <v>12.024508365210943</v>
      </c>
      <c r="AA50" s="23">
        <f>'Expenditures 2005-06'!Z50/'Expenditures 2005-06 Per Pupil'!C50</f>
        <v>0</v>
      </c>
      <c r="AB50" s="23">
        <f>'Expenditures 2005-06'!AA50/'Expenditures 2005-06 Per Pupil'!C50</f>
        <v>318.15192808678404</v>
      </c>
      <c r="AC50" s="23">
        <f>'Expenditures 2005-06'!AB50/'Expenditures 2005-06 Per Pupil'!C50</f>
        <v>34.260828270118367</v>
      </c>
    </row>
    <row r="51" spans="1:29" x14ac:dyDescent="0.2">
      <c r="A51" s="26" t="s">
        <v>49</v>
      </c>
      <c r="B51" s="28" t="s">
        <v>234</v>
      </c>
      <c r="C51" s="6">
        <f>'Receipts 2005-06'!L51</f>
        <v>451.57659999999998</v>
      </c>
      <c r="D51" s="23">
        <f>'Expenditures 2005-06'!C51/'Expenditures 2005-06 Per Pupil'!C51</f>
        <v>7588.0311335884098</v>
      </c>
      <c r="E51" s="23">
        <f>'Expenditures 2005-06'!D51/'Expenditures 2005-06 Per Pupil'!C51</f>
        <v>7279.5567130803511</v>
      </c>
      <c r="F51" s="23">
        <f>'Expenditures 2005-06'!E51/'Expenditures 2005-06 Per Pupil'!C51</f>
        <v>3947.5925014715112</v>
      </c>
      <c r="G51" s="23">
        <f>'Expenditures 2005-06'!F51/'Expenditures 2005-06 Per Pupil'!C51</f>
        <v>246.90043726800727</v>
      </c>
      <c r="H51" s="23">
        <f>'Expenditures 2005-06'!G51/'Expenditures 2005-06 Per Pupil'!C51</f>
        <v>653.45753079322537</v>
      </c>
      <c r="I51" s="23">
        <f>'Expenditures 2005-06'!H51/'Expenditures 2005-06 Per Pupil'!C51</f>
        <v>576.59734804682091</v>
      </c>
      <c r="J51" s="23">
        <f>'Expenditures 2005-06'!I51/'Expenditures 2005-06 Per Pupil'!C51</f>
        <v>209.43038235373578</v>
      </c>
      <c r="K51" s="23">
        <f>'Expenditures 2005-06'!J51/'Expenditures 2005-06 Per Pupil'!C51</f>
        <v>117.70229015409568</v>
      </c>
      <c r="L51" s="23">
        <f>'Expenditures 2005-06'!K51/'Expenditures 2005-06 Per Pupil'!C51</f>
        <v>554.47140086532386</v>
      </c>
      <c r="M51" s="23">
        <f>'Expenditures 2005-06'!L51/'Expenditures 2005-06 Per Pupil'!C51</f>
        <v>248.63119568197291</v>
      </c>
      <c r="N51" s="23">
        <f>'Expenditures 2005-06'!M51/'Expenditures 2005-06 Per Pupil'!C51</f>
        <v>33.953021480741029</v>
      </c>
      <c r="O51" s="23">
        <f>'Expenditures 2005-06'!N51/'Expenditures 2005-06 Per Pupil'!C51</f>
        <v>0</v>
      </c>
      <c r="P51" s="23">
        <f>'Expenditures 2005-06'!O51/'Expenditures 2005-06 Per Pupil'!C51</f>
        <v>569.47906512427801</v>
      </c>
      <c r="Q51" s="23">
        <f>'Expenditures 2005-06'!P51/'Expenditures 2005-06 Per Pupil'!C51</f>
        <v>0</v>
      </c>
      <c r="R51" s="23">
        <f>'Expenditures 2005-06'!Q51/'Expenditures 2005-06 Per Pupil'!C51</f>
        <v>121.34153984063833</v>
      </c>
      <c r="S51" s="23">
        <f>'Expenditures 2005-06'!R51/'Expenditures 2005-06 Per Pupil'!C51</f>
        <v>0</v>
      </c>
      <c r="T51" s="23">
        <f>'Expenditures 2005-06'!S51/'Expenditures 2005-06 Per Pupil'!C51</f>
        <v>0</v>
      </c>
      <c r="U51" s="23">
        <f>'Expenditures 2005-06'!T51/'Expenditures 2005-06 Per Pupil'!C51</f>
        <v>0</v>
      </c>
      <c r="V51" s="23">
        <f>'Expenditures 2005-06'!U51/'Expenditures 2005-06 Per Pupil'!C51</f>
        <v>0</v>
      </c>
      <c r="W51" s="23">
        <f>'Expenditures 2005-06'!V51/'Expenditures 2005-06 Per Pupil'!C51</f>
        <v>0</v>
      </c>
      <c r="X51" s="23">
        <f>'Expenditures 2005-06'!W51/'Expenditures 2005-06 Per Pupil'!C51</f>
        <v>0</v>
      </c>
      <c r="Y51" s="23">
        <f>'Expenditures 2005-06'!X51/'Expenditures 2005-06 Per Pupil'!C51</f>
        <v>0</v>
      </c>
      <c r="Z51" s="23">
        <f>'Expenditures 2005-06'!Y51/'Expenditures 2005-06 Per Pupil'!C51</f>
        <v>0</v>
      </c>
      <c r="AA51" s="23">
        <f>'Expenditures 2005-06'!Z51/'Expenditures 2005-06 Per Pupil'!C51</f>
        <v>0</v>
      </c>
      <c r="AB51" s="23">
        <f>'Expenditures 2005-06'!AA51/'Expenditures 2005-06 Per Pupil'!C51</f>
        <v>308.47442050805995</v>
      </c>
      <c r="AC51" s="23">
        <f>'Expenditures 2005-06'!AB51/'Expenditures 2005-06 Per Pupil'!C51</f>
        <v>30.143280231969506</v>
      </c>
    </row>
    <row r="52" spans="1:29" x14ac:dyDescent="0.2">
      <c r="A52" s="26" t="s">
        <v>50</v>
      </c>
      <c r="B52" s="28" t="s">
        <v>235</v>
      </c>
      <c r="C52" s="6">
        <f>'Receipts 2005-06'!L52</f>
        <v>1813.3440999999998</v>
      </c>
      <c r="D52" s="23">
        <f>'Expenditures 2005-06'!C52/'Expenditures 2005-06 Per Pupil'!C52</f>
        <v>8381.6415979736012</v>
      </c>
      <c r="E52" s="23">
        <f>'Expenditures 2005-06'!D52/'Expenditures 2005-06 Per Pupil'!C52</f>
        <v>7894.1005350280748</v>
      </c>
      <c r="F52" s="23">
        <f>'Expenditures 2005-06'!E52/'Expenditures 2005-06 Per Pupil'!C52</f>
        <v>4651.0633640906881</v>
      </c>
      <c r="G52" s="23">
        <f>'Expenditures 2005-06'!F52/'Expenditures 2005-06 Per Pupil'!C52</f>
        <v>276.28975658839386</v>
      </c>
      <c r="H52" s="23">
        <f>'Expenditures 2005-06'!G52/'Expenditures 2005-06 Per Pupil'!C52</f>
        <v>286.06392465721211</v>
      </c>
      <c r="I52" s="23">
        <f>'Expenditures 2005-06'!H52/'Expenditures 2005-06 Per Pupil'!C52</f>
        <v>235.0355566822646</v>
      </c>
      <c r="J52" s="23">
        <f>'Expenditures 2005-06'!I52/'Expenditures 2005-06 Per Pupil'!C52</f>
        <v>277.70815809310545</v>
      </c>
      <c r="K52" s="23">
        <f>'Expenditures 2005-06'!J52/'Expenditures 2005-06 Per Pupil'!C52</f>
        <v>124.263839389336</v>
      </c>
      <c r="L52" s="23">
        <f>'Expenditures 2005-06'!K52/'Expenditures 2005-06 Per Pupil'!C52</f>
        <v>809.3073951049887</v>
      </c>
      <c r="M52" s="23">
        <f>'Expenditures 2005-06'!L52/'Expenditures 2005-06 Per Pupil'!C52</f>
        <v>525.76308600226514</v>
      </c>
      <c r="N52" s="23">
        <f>'Expenditures 2005-06'!M52/'Expenditures 2005-06 Per Pupil'!C52</f>
        <v>0</v>
      </c>
      <c r="O52" s="23">
        <f>'Expenditures 2005-06'!N52/'Expenditures 2005-06 Per Pupil'!C52</f>
        <v>0</v>
      </c>
      <c r="P52" s="23">
        <f>'Expenditures 2005-06'!O52/'Expenditures 2005-06 Per Pupil'!C52</f>
        <v>573.47998099202471</v>
      </c>
      <c r="Q52" s="23">
        <f>'Expenditures 2005-06'!P52/'Expenditures 2005-06 Per Pupil'!C52</f>
        <v>0</v>
      </c>
      <c r="R52" s="23">
        <f>'Expenditures 2005-06'!Q52/'Expenditures 2005-06 Per Pupil'!C52</f>
        <v>135.12547342779567</v>
      </c>
      <c r="S52" s="23">
        <f>'Expenditures 2005-06'!R52/'Expenditures 2005-06 Per Pupil'!C52</f>
        <v>0</v>
      </c>
      <c r="T52" s="23">
        <f>'Expenditures 2005-06'!S52/'Expenditures 2005-06 Per Pupil'!C52</f>
        <v>0</v>
      </c>
      <c r="U52" s="23">
        <f>'Expenditures 2005-06'!T52/'Expenditures 2005-06 Per Pupil'!C52</f>
        <v>0</v>
      </c>
      <c r="V52" s="23">
        <f>'Expenditures 2005-06'!U52/'Expenditures 2005-06 Per Pupil'!C52</f>
        <v>0</v>
      </c>
      <c r="W52" s="23">
        <f>'Expenditures 2005-06'!V52/'Expenditures 2005-06 Per Pupil'!C52</f>
        <v>0</v>
      </c>
      <c r="X52" s="23">
        <f>'Expenditures 2005-06'!W52/'Expenditures 2005-06 Per Pupil'!C52</f>
        <v>0</v>
      </c>
      <c r="Y52" s="23">
        <f>'Expenditures 2005-06'!X52/'Expenditures 2005-06 Per Pupil'!C52</f>
        <v>0</v>
      </c>
      <c r="Z52" s="23">
        <f>'Expenditures 2005-06'!Y52/'Expenditures 2005-06 Per Pupil'!C52</f>
        <v>0</v>
      </c>
      <c r="AA52" s="23">
        <f>'Expenditures 2005-06'!Z52/'Expenditures 2005-06 Per Pupil'!C52</f>
        <v>0</v>
      </c>
      <c r="AB52" s="23">
        <f>'Expenditures 2005-06'!AA52/'Expenditures 2005-06 Per Pupil'!C52</f>
        <v>487.54106294552702</v>
      </c>
      <c r="AC52" s="23">
        <f>'Expenditures 2005-06'!AB52/'Expenditures 2005-06 Per Pupil'!C52</f>
        <v>18.474871923095019</v>
      </c>
    </row>
    <row r="53" spans="1:29" x14ac:dyDescent="0.2">
      <c r="A53" s="26" t="s">
        <v>51</v>
      </c>
      <c r="B53" s="28" t="s">
        <v>236</v>
      </c>
      <c r="C53" s="6">
        <f>'Receipts 2005-06'!L53</f>
        <v>2063.1729</v>
      </c>
      <c r="D53" s="23">
        <f>'Expenditures 2005-06'!C53/'Expenditures 2005-06 Per Pupil'!C53</f>
        <v>7442.2370660258284</v>
      </c>
      <c r="E53" s="23">
        <f>'Expenditures 2005-06'!D53/'Expenditures 2005-06 Per Pupil'!C53</f>
        <v>7116.0715517347089</v>
      </c>
      <c r="F53" s="23">
        <f>'Expenditures 2005-06'!E53/'Expenditures 2005-06 Per Pupil'!C53</f>
        <v>4366.566631424831</v>
      </c>
      <c r="G53" s="23">
        <f>'Expenditures 2005-06'!F53/'Expenditures 2005-06 Per Pupil'!C53</f>
        <v>171.23039469934875</v>
      </c>
      <c r="H53" s="23">
        <f>'Expenditures 2005-06'!G53/'Expenditures 2005-06 Per Pupil'!C53</f>
        <v>343.11144257468675</v>
      </c>
      <c r="I53" s="23">
        <f>'Expenditures 2005-06'!H53/'Expenditures 2005-06 Per Pupil'!C53</f>
        <v>202.61273303851556</v>
      </c>
      <c r="J53" s="23">
        <f>'Expenditures 2005-06'!I53/'Expenditures 2005-06 Per Pupil'!C53</f>
        <v>385.25510876960436</v>
      </c>
      <c r="K53" s="23">
        <f>'Expenditures 2005-06'!J53/'Expenditures 2005-06 Per Pupil'!C53</f>
        <v>208.80231608315523</v>
      </c>
      <c r="L53" s="23">
        <f>'Expenditures 2005-06'!K53/'Expenditures 2005-06 Per Pupil'!C53</f>
        <v>626.91057545395245</v>
      </c>
      <c r="M53" s="23">
        <f>'Expenditures 2005-06'!L53/'Expenditures 2005-06 Per Pupil'!C53</f>
        <v>264.34977407855638</v>
      </c>
      <c r="N53" s="23">
        <f>'Expenditures 2005-06'!M53/'Expenditures 2005-06 Per Pupil'!C53</f>
        <v>0</v>
      </c>
      <c r="O53" s="23">
        <f>'Expenditures 2005-06'!N53/'Expenditures 2005-06 Per Pupil'!C53</f>
        <v>0</v>
      </c>
      <c r="P53" s="23">
        <f>'Expenditures 2005-06'!O53/'Expenditures 2005-06 Per Pupil'!C53</f>
        <v>401.43661735766307</v>
      </c>
      <c r="Q53" s="23">
        <f>'Expenditures 2005-06'!P53/'Expenditures 2005-06 Per Pupil'!C53</f>
        <v>11.830864975010092</v>
      </c>
      <c r="R53" s="23">
        <f>'Expenditures 2005-06'!Q53/'Expenditures 2005-06 Per Pupil'!C53</f>
        <v>133.96509327938537</v>
      </c>
      <c r="S53" s="23">
        <f>'Expenditures 2005-06'!R53/'Expenditures 2005-06 Per Pupil'!C53</f>
        <v>0</v>
      </c>
      <c r="T53" s="23">
        <f>'Expenditures 2005-06'!S53/'Expenditures 2005-06 Per Pupil'!C53</f>
        <v>0</v>
      </c>
      <c r="U53" s="23">
        <f>'Expenditures 2005-06'!T53/'Expenditures 2005-06 Per Pupil'!C53</f>
        <v>0</v>
      </c>
      <c r="V53" s="23">
        <f>'Expenditures 2005-06'!U53/'Expenditures 2005-06 Per Pupil'!C53</f>
        <v>0</v>
      </c>
      <c r="W53" s="23">
        <f>'Expenditures 2005-06'!V53/'Expenditures 2005-06 Per Pupil'!C53</f>
        <v>0</v>
      </c>
      <c r="X53" s="23">
        <f>'Expenditures 2005-06'!W53/'Expenditures 2005-06 Per Pupil'!C53</f>
        <v>0</v>
      </c>
      <c r="Y53" s="23">
        <f>'Expenditures 2005-06'!X53/'Expenditures 2005-06 Per Pupil'!C53</f>
        <v>0</v>
      </c>
      <c r="Z53" s="23">
        <f>'Expenditures 2005-06'!Y53/'Expenditures 2005-06 Per Pupil'!C53</f>
        <v>0</v>
      </c>
      <c r="AA53" s="23">
        <f>'Expenditures 2005-06'!Z53/'Expenditures 2005-06 Per Pupil'!C53</f>
        <v>0</v>
      </c>
      <c r="AB53" s="23">
        <f>'Expenditures 2005-06'!AA53/'Expenditures 2005-06 Per Pupil'!C53</f>
        <v>326.16551429111928</v>
      </c>
      <c r="AC53" s="23">
        <f>'Expenditures 2005-06'!AB53/'Expenditures 2005-06 Per Pupil'!C53</f>
        <v>51.530068081060975</v>
      </c>
    </row>
    <row r="54" spans="1:29" x14ac:dyDescent="0.2">
      <c r="A54" s="26" t="s">
        <v>52</v>
      </c>
      <c r="B54" s="28" t="s">
        <v>237</v>
      </c>
      <c r="C54" s="6">
        <f>'Receipts 2005-06'!L54</f>
        <v>1026.1779000000001</v>
      </c>
      <c r="D54" s="23">
        <f>'Expenditures 2005-06'!C54/'Expenditures 2005-06 Per Pupil'!C54</f>
        <v>8976.7477744356001</v>
      </c>
      <c r="E54" s="23">
        <f>'Expenditures 2005-06'!D54/'Expenditures 2005-06 Per Pupil'!C54</f>
        <v>8527.2451492085329</v>
      </c>
      <c r="F54" s="23">
        <f>'Expenditures 2005-06'!E54/'Expenditures 2005-06 Per Pupil'!C54</f>
        <v>4662.7711043085219</v>
      </c>
      <c r="G54" s="23">
        <f>'Expenditures 2005-06'!F54/'Expenditures 2005-06 Per Pupil'!C54</f>
        <v>153.26678736698577</v>
      </c>
      <c r="H54" s="23">
        <f>'Expenditures 2005-06'!G54/'Expenditures 2005-06 Per Pupil'!C54</f>
        <v>403.94593374111832</v>
      </c>
      <c r="I54" s="23">
        <f>'Expenditures 2005-06'!H54/'Expenditures 2005-06 Per Pupil'!C54</f>
        <v>212.97300399862439</v>
      </c>
      <c r="J54" s="23">
        <f>'Expenditures 2005-06'!I54/'Expenditures 2005-06 Per Pupil'!C54</f>
        <v>389.99525325969302</v>
      </c>
      <c r="K54" s="23">
        <f>'Expenditures 2005-06'!J54/'Expenditures 2005-06 Per Pupil'!C54</f>
        <v>370.07242116595961</v>
      </c>
      <c r="L54" s="23">
        <f>'Expenditures 2005-06'!K54/'Expenditures 2005-06 Per Pupil'!C54</f>
        <v>901.29469753733713</v>
      </c>
      <c r="M54" s="23">
        <f>'Expenditures 2005-06'!L54/'Expenditures 2005-06 Per Pupil'!C54</f>
        <v>592.83790851469314</v>
      </c>
      <c r="N54" s="23">
        <f>'Expenditures 2005-06'!M54/'Expenditures 2005-06 Per Pupil'!C54</f>
        <v>0</v>
      </c>
      <c r="O54" s="23">
        <f>'Expenditures 2005-06'!N54/'Expenditures 2005-06 Per Pupil'!C54</f>
        <v>0</v>
      </c>
      <c r="P54" s="23">
        <f>'Expenditures 2005-06'!O54/'Expenditures 2005-06 Per Pupil'!C54</f>
        <v>597.35611145007113</v>
      </c>
      <c r="Q54" s="23">
        <f>'Expenditures 2005-06'!P54/'Expenditures 2005-06 Per Pupil'!C54</f>
        <v>0</v>
      </c>
      <c r="R54" s="23">
        <f>'Expenditures 2005-06'!Q54/'Expenditures 2005-06 Per Pupil'!C54</f>
        <v>242.73192786552895</v>
      </c>
      <c r="S54" s="23">
        <f>'Expenditures 2005-06'!R54/'Expenditures 2005-06 Per Pupil'!C54</f>
        <v>0</v>
      </c>
      <c r="T54" s="23">
        <f>'Expenditures 2005-06'!S54/'Expenditures 2005-06 Per Pupil'!C54</f>
        <v>0</v>
      </c>
      <c r="U54" s="23">
        <f>'Expenditures 2005-06'!T54/'Expenditures 2005-06 Per Pupil'!C54</f>
        <v>0</v>
      </c>
      <c r="V54" s="23">
        <f>'Expenditures 2005-06'!U54/'Expenditures 2005-06 Per Pupil'!C54</f>
        <v>0</v>
      </c>
      <c r="W54" s="23">
        <f>'Expenditures 2005-06'!V54/'Expenditures 2005-06 Per Pupil'!C54</f>
        <v>0</v>
      </c>
      <c r="X54" s="23">
        <f>'Expenditures 2005-06'!W54/'Expenditures 2005-06 Per Pupil'!C54</f>
        <v>0</v>
      </c>
      <c r="Y54" s="23">
        <f>'Expenditures 2005-06'!X54/'Expenditures 2005-06 Per Pupil'!C54</f>
        <v>0</v>
      </c>
      <c r="Z54" s="23">
        <f>'Expenditures 2005-06'!Y54/'Expenditures 2005-06 Per Pupil'!C54</f>
        <v>0</v>
      </c>
      <c r="AA54" s="23">
        <f>'Expenditures 2005-06'!Z54/'Expenditures 2005-06 Per Pupil'!C54</f>
        <v>0</v>
      </c>
      <c r="AB54" s="23">
        <f>'Expenditures 2005-06'!AA54/'Expenditures 2005-06 Per Pupil'!C54</f>
        <v>449.50262522706822</v>
      </c>
      <c r="AC54" s="23">
        <f>'Expenditures 2005-06'!AB54/'Expenditures 2005-06 Per Pupil'!C54</f>
        <v>26.814064111105878</v>
      </c>
    </row>
    <row r="55" spans="1:29" x14ac:dyDescent="0.2">
      <c r="A55" s="26" t="s">
        <v>53</v>
      </c>
      <c r="B55" s="28" t="s">
        <v>238</v>
      </c>
      <c r="C55" s="6">
        <f>'Receipts 2005-06'!L55</f>
        <v>552.51620000000003</v>
      </c>
      <c r="D55" s="23">
        <f>'Expenditures 2005-06'!C55/'Expenditures 2005-06 Per Pupil'!C55</f>
        <v>7816.7600696594964</v>
      </c>
      <c r="E55" s="23">
        <f>'Expenditures 2005-06'!D55/'Expenditures 2005-06 Per Pupil'!C55</f>
        <v>7470.6701269573632</v>
      </c>
      <c r="F55" s="23">
        <f>'Expenditures 2005-06'!E55/'Expenditures 2005-06 Per Pupil'!C55</f>
        <v>4350.9492029373978</v>
      </c>
      <c r="G55" s="23">
        <f>'Expenditures 2005-06'!F55/'Expenditures 2005-06 Per Pupil'!C55</f>
        <v>215.67251783748603</v>
      </c>
      <c r="H55" s="23">
        <f>'Expenditures 2005-06'!G55/'Expenditures 2005-06 Per Pupil'!C55</f>
        <v>383.20581369378851</v>
      </c>
      <c r="I55" s="23">
        <f>'Expenditures 2005-06'!H55/'Expenditures 2005-06 Per Pupil'!C55</f>
        <v>514.42227395323437</v>
      </c>
      <c r="J55" s="23">
        <f>'Expenditures 2005-06'!I55/'Expenditures 2005-06 Per Pupil'!C55</f>
        <v>450.50058260735159</v>
      </c>
      <c r="K55" s="23">
        <f>'Expenditures 2005-06'!J55/'Expenditures 2005-06 Per Pupil'!C55</f>
        <v>111.68628177780127</v>
      </c>
      <c r="L55" s="23">
        <f>'Expenditures 2005-06'!K55/'Expenditures 2005-06 Per Pupil'!C55</f>
        <v>684.28364634376328</v>
      </c>
      <c r="M55" s="23">
        <f>'Expenditures 2005-06'!L55/'Expenditures 2005-06 Per Pupil'!C55</f>
        <v>157.68402808822617</v>
      </c>
      <c r="N55" s="23">
        <f>'Expenditures 2005-06'!M55/'Expenditures 2005-06 Per Pupil'!C55</f>
        <v>0</v>
      </c>
      <c r="O55" s="23">
        <f>'Expenditures 2005-06'!N55/'Expenditures 2005-06 Per Pupil'!C55</f>
        <v>0</v>
      </c>
      <c r="P55" s="23">
        <f>'Expenditures 2005-06'!O55/'Expenditures 2005-06 Per Pupil'!C55</f>
        <v>522.13643690447452</v>
      </c>
      <c r="Q55" s="23">
        <f>'Expenditures 2005-06'!P55/'Expenditures 2005-06 Per Pupil'!C55</f>
        <v>0</v>
      </c>
      <c r="R55" s="23">
        <f>'Expenditures 2005-06'!Q55/'Expenditures 2005-06 Per Pupil'!C55</f>
        <v>80.129342813839671</v>
      </c>
      <c r="S55" s="23">
        <f>'Expenditures 2005-06'!R55/'Expenditures 2005-06 Per Pupil'!C55</f>
        <v>0</v>
      </c>
      <c r="T55" s="23">
        <f>'Expenditures 2005-06'!S55/'Expenditures 2005-06 Per Pupil'!C55</f>
        <v>0</v>
      </c>
      <c r="U55" s="23">
        <f>'Expenditures 2005-06'!T55/'Expenditures 2005-06 Per Pupil'!C55</f>
        <v>0</v>
      </c>
      <c r="V55" s="23">
        <f>'Expenditures 2005-06'!U55/'Expenditures 2005-06 Per Pupil'!C55</f>
        <v>0</v>
      </c>
      <c r="W55" s="23">
        <f>'Expenditures 2005-06'!V55/'Expenditures 2005-06 Per Pupil'!C55</f>
        <v>0</v>
      </c>
      <c r="X55" s="23">
        <f>'Expenditures 2005-06'!W55/'Expenditures 2005-06 Per Pupil'!C55</f>
        <v>0</v>
      </c>
      <c r="Y55" s="23">
        <f>'Expenditures 2005-06'!X55/'Expenditures 2005-06 Per Pupil'!C55</f>
        <v>0</v>
      </c>
      <c r="Z55" s="23">
        <f>'Expenditures 2005-06'!Y55/'Expenditures 2005-06 Per Pupil'!C55</f>
        <v>0</v>
      </c>
      <c r="AA55" s="23">
        <f>'Expenditures 2005-06'!Z55/'Expenditures 2005-06 Per Pupil'!C55</f>
        <v>0</v>
      </c>
      <c r="AB55" s="23">
        <f>'Expenditures 2005-06'!AA55/'Expenditures 2005-06 Per Pupil'!C55</f>
        <v>346.08994270213248</v>
      </c>
      <c r="AC55" s="23">
        <f>'Expenditures 2005-06'!AB55/'Expenditures 2005-06 Per Pupil'!C55</f>
        <v>16.001340775166412</v>
      </c>
    </row>
    <row r="56" spans="1:29" x14ac:dyDescent="0.2">
      <c r="A56" s="26" t="s">
        <v>54</v>
      </c>
      <c r="B56" s="28" t="s">
        <v>239</v>
      </c>
      <c r="C56" s="6">
        <f>'Receipts 2005-06'!L56</f>
        <v>2090.7440999999999</v>
      </c>
      <c r="D56" s="23">
        <f>'Expenditures 2005-06'!C56/'Expenditures 2005-06 Per Pupil'!C56</f>
        <v>7633.3747348611432</v>
      </c>
      <c r="E56" s="23">
        <f>'Expenditures 2005-06'!D56/'Expenditures 2005-06 Per Pupil'!C56</f>
        <v>7339.8748464721248</v>
      </c>
      <c r="F56" s="23">
        <f>'Expenditures 2005-06'!E56/'Expenditures 2005-06 Per Pupil'!C56</f>
        <v>4237.1825896818273</v>
      </c>
      <c r="G56" s="23">
        <f>'Expenditures 2005-06'!F56/'Expenditures 2005-06 Per Pupil'!C56</f>
        <v>229.51197614284791</v>
      </c>
      <c r="H56" s="23">
        <f>'Expenditures 2005-06'!G56/'Expenditures 2005-06 Per Pupil'!C56</f>
        <v>429.97742765362824</v>
      </c>
      <c r="I56" s="23">
        <f>'Expenditures 2005-06'!H56/'Expenditures 2005-06 Per Pupil'!C56</f>
        <v>401.31660302186191</v>
      </c>
      <c r="J56" s="23">
        <f>'Expenditures 2005-06'!I56/'Expenditures 2005-06 Per Pupil'!C56</f>
        <v>518.3699573754626</v>
      </c>
      <c r="K56" s="23">
        <f>'Expenditures 2005-06'!J56/'Expenditures 2005-06 Per Pupil'!C56</f>
        <v>84.430906680544993</v>
      </c>
      <c r="L56" s="23">
        <f>'Expenditures 2005-06'!K56/'Expenditures 2005-06 Per Pupil'!C56</f>
        <v>872.16251859804368</v>
      </c>
      <c r="M56" s="23">
        <f>'Expenditures 2005-06'!L56/'Expenditures 2005-06 Per Pupil'!C56</f>
        <v>101.27550760516317</v>
      </c>
      <c r="N56" s="23">
        <f>'Expenditures 2005-06'!M56/'Expenditures 2005-06 Per Pupil'!C56</f>
        <v>0</v>
      </c>
      <c r="O56" s="23">
        <f>'Expenditures 2005-06'!N56/'Expenditures 2005-06 Per Pupil'!C56</f>
        <v>0</v>
      </c>
      <c r="P56" s="23">
        <f>'Expenditures 2005-06'!O56/'Expenditures 2005-06 Per Pupil'!C56</f>
        <v>403.31771831856423</v>
      </c>
      <c r="Q56" s="23">
        <f>'Expenditures 2005-06'!P56/'Expenditures 2005-06 Per Pupil'!C56</f>
        <v>0</v>
      </c>
      <c r="R56" s="23">
        <f>'Expenditures 2005-06'!Q56/'Expenditures 2005-06 Per Pupil'!C56</f>
        <v>62.329641394181145</v>
      </c>
      <c r="S56" s="23">
        <f>'Expenditures 2005-06'!R56/'Expenditures 2005-06 Per Pupil'!C56</f>
        <v>0</v>
      </c>
      <c r="T56" s="23">
        <f>'Expenditures 2005-06'!S56/'Expenditures 2005-06 Per Pupil'!C56</f>
        <v>0</v>
      </c>
      <c r="U56" s="23">
        <f>'Expenditures 2005-06'!T56/'Expenditures 2005-06 Per Pupil'!C56</f>
        <v>0</v>
      </c>
      <c r="V56" s="23">
        <f>'Expenditures 2005-06'!U56/'Expenditures 2005-06 Per Pupil'!C56</f>
        <v>0</v>
      </c>
      <c r="W56" s="23">
        <f>'Expenditures 2005-06'!V56/'Expenditures 2005-06 Per Pupil'!C56</f>
        <v>0</v>
      </c>
      <c r="X56" s="23">
        <f>'Expenditures 2005-06'!W56/'Expenditures 2005-06 Per Pupil'!C56</f>
        <v>0</v>
      </c>
      <c r="Y56" s="23">
        <f>'Expenditures 2005-06'!X56/'Expenditures 2005-06 Per Pupil'!C56</f>
        <v>0</v>
      </c>
      <c r="Z56" s="23">
        <f>'Expenditures 2005-06'!Y56/'Expenditures 2005-06 Per Pupil'!C56</f>
        <v>0</v>
      </c>
      <c r="AA56" s="23">
        <f>'Expenditures 2005-06'!Z56/'Expenditures 2005-06 Per Pupil'!C56</f>
        <v>0</v>
      </c>
      <c r="AB56" s="23">
        <f>'Expenditures 2005-06'!AA56/'Expenditures 2005-06 Per Pupil'!C56</f>
        <v>293.49988838901902</v>
      </c>
      <c r="AC56" s="23">
        <f>'Expenditures 2005-06'!AB56/'Expenditures 2005-06 Per Pupil'!C56</f>
        <v>59.091731981929307</v>
      </c>
    </row>
    <row r="57" spans="1:29" x14ac:dyDescent="0.2">
      <c r="A57" s="26" t="s">
        <v>55</v>
      </c>
      <c r="B57" s="28" t="s">
        <v>240</v>
      </c>
      <c r="C57" s="6">
        <f>'Receipts 2005-06'!L57</f>
        <v>2263.0007000000001</v>
      </c>
      <c r="D57" s="23">
        <f>'Expenditures 2005-06'!C57/'Expenditures 2005-06 Per Pupil'!C57</f>
        <v>7820.4829013088683</v>
      </c>
      <c r="E57" s="23">
        <f>'Expenditures 2005-06'!D57/'Expenditures 2005-06 Per Pupil'!C57</f>
        <v>7401.3830839734164</v>
      </c>
      <c r="F57" s="23">
        <f>'Expenditures 2005-06'!E57/'Expenditures 2005-06 Per Pupil'!C57</f>
        <v>4181.1070407534562</v>
      </c>
      <c r="G57" s="23">
        <f>'Expenditures 2005-06'!F57/'Expenditures 2005-06 Per Pupil'!C57</f>
        <v>409.4171336314655</v>
      </c>
      <c r="H57" s="23">
        <f>'Expenditures 2005-06'!G57/'Expenditures 2005-06 Per Pupil'!C57</f>
        <v>370.52051729369765</v>
      </c>
      <c r="I57" s="23">
        <f>'Expenditures 2005-06'!H57/'Expenditures 2005-06 Per Pupil'!C57</f>
        <v>129.44995112020956</v>
      </c>
      <c r="J57" s="23">
        <f>'Expenditures 2005-06'!I57/'Expenditures 2005-06 Per Pupil'!C57</f>
        <v>337.3972796384906</v>
      </c>
      <c r="K57" s="23">
        <f>'Expenditures 2005-06'!J57/'Expenditures 2005-06 Per Pupil'!C57</f>
        <v>228.11060995252893</v>
      </c>
      <c r="L57" s="23">
        <f>'Expenditures 2005-06'!K57/'Expenditures 2005-06 Per Pupil'!C57</f>
        <v>587.31781214208206</v>
      </c>
      <c r="M57" s="23">
        <f>'Expenditures 2005-06'!L57/'Expenditures 2005-06 Per Pupil'!C57</f>
        <v>491.08169962121531</v>
      </c>
      <c r="N57" s="23">
        <f>'Expenditures 2005-06'!M57/'Expenditures 2005-06 Per Pupil'!C57</f>
        <v>0</v>
      </c>
      <c r="O57" s="23">
        <f>'Expenditures 2005-06'!N57/'Expenditures 2005-06 Per Pupil'!C57</f>
        <v>0</v>
      </c>
      <c r="P57" s="23">
        <f>'Expenditures 2005-06'!O57/'Expenditures 2005-06 Per Pupil'!C57</f>
        <v>516.54421494434359</v>
      </c>
      <c r="Q57" s="23">
        <f>'Expenditures 2005-06'!P57/'Expenditures 2005-06 Per Pupil'!C57</f>
        <v>0</v>
      </c>
      <c r="R57" s="23">
        <f>'Expenditures 2005-06'!Q57/'Expenditures 2005-06 Per Pupil'!C57</f>
        <v>150.4368248759269</v>
      </c>
      <c r="S57" s="23">
        <f>'Expenditures 2005-06'!R57/'Expenditures 2005-06 Per Pupil'!C57</f>
        <v>0</v>
      </c>
      <c r="T57" s="23">
        <f>'Expenditures 2005-06'!S57/'Expenditures 2005-06 Per Pupil'!C57</f>
        <v>0</v>
      </c>
      <c r="U57" s="23">
        <f>'Expenditures 2005-06'!T57/'Expenditures 2005-06 Per Pupil'!C57</f>
        <v>0</v>
      </c>
      <c r="V57" s="23">
        <f>'Expenditures 2005-06'!U57/'Expenditures 2005-06 Per Pupil'!C57</f>
        <v>0</v>
      </c>
      <c r="W57" s="23">
        <f>'Expenditures 2005-06'!V57/'Expenditures 2005-06 Per Pupil'!C57</f>
        <v>0</v>
      </c>
      <c r="X57" s="23">
        <f>'Expenditures 2005-06'!W57/'Expenditures 2005-06 Per Pupil'!C57</f>
        <v>0</v>
      </c>
      <c r="Y57" s="23">
        <f>'Expenditures 2005-06'!X57/'Expenditures 2005-06 Per Pupil'!C57</f>
        <v>0</v>
      </c>
      <c r="Z57" s="23">
        <f>'Expenditures 2005-06'!Y57/'Expenditures 2005-06 Per Pupil'!C57</f>
        <v>0</v>
      </c>
      <c r="AA57" s="23">
        <f>'Expenditures 2005-06'!Z57/'Expenditures 2005-06 Per Pupil'!C57</f>
        <v>0</v>
      </c>
      <c r="AB57" s="23">
        <f>'Expenditures 2005-06'!AA57/'Expenditures 2005-06 Per Pupil'!C57</f>
        <v>419.09981733545203</v>
      </c>
      <c r="AC57" s="23">
        <f>'Expenditures 2005-06'!AB57/'Expenditures 2005-06 Per Pupil'!C57</f>
        <v>36.117067926669222</v>
      </c>
    </row>
    <row r="58" spans="1:29" x14ac:dyDescent="0.2">
      <c r="A58" s="26" t="s">
        <v>56</v>
      </c>
      <c r="B58" s="28" t="s">
        <v>241</v>
      </c>
      <c r="C58" s="6">
        <f>'Receipts 2005-06'!L58</f>
        <v>708.17089999999996</v>
      </c>
      <c r="D58" s="23">
        <f>'Expenditures 2005-06'!C58/'Expenditures 2005-06 Per Pupil'!C58</f>
        <v>7219.3054247216314</v>
      </c>
      <c r="E58" s="23">
        <f>'Expenditures 2005-06'!D58/'Expenditures 2005-06 Per Pupil'!C58</f>
        <v>6881.1040668290671</v>
      </c>
      <c r="F58" s="23">
        <f>'Expenditures 2005-06'!E58/'Expenditures 2005-06 Per Pupil'!C58</f>
        <v>3927.5009746941028</v>
      </c>
      <c r="G58" s="23">
        <f>'Expenditures 2005-06'!F58/'Expenditures 2005-06 Per Pupil'!C58</f>
        <v>268.50494704032604</v>
      </c>
      <c r="H58" s="23">
        <f>'Expenditures 2005-06'!G58/'Expenditures 2005-06 Per Pupil'!C58</f>
        <v>286.03906203996809</v>
      </c>
      <c r="I58" s="23">
        <f>'Expenditures 2005-06'!H58/'Expenditures 2005-06 Per Pupil'!C58</f>
        <v>316.90181000094753</v>
      </c>
      <c r="J58" s="23">
        <f>'Expenditures 2005-06'!I58/'Expenditures 2005-06 Per Pupil'!C58</f>
        <v>281.78648684943141</v>
      </c>
      <c r="K58" s="23">
        <f>'Expenditures 2005-06'!J58/'Expenditures 2005-06 Per Pupil'!C58</f>
        <v>323.45137310781905</v>
      </c>
      <c r="L58" s="23">
        <f>'Expenditures 2005-06'!K58/'Expenditures 2005-06 Per Pupil'!C58</f>
        <v>702.06623853084056</v>
      </c>
      <c r="M58" s="23">
        <f>'Expenditures 2005-06'!L58/'Expenditures 2005-06 Per Pupil'!C58</f>
        <v>195.2624712481126</v>
      </c>
      <c r="N58" s="23">
        <f>'Expenditures 2005-06'!M58/'Expenditures 2005-06 Per Pupil'!C58</f>
        <v>0</v>
      </c>
      <c r="O58" s="23">
        <f>'Expenditures 2005-06'!N58/'Expenditures 2005-06 Per Pupil'!C58</f>
        <v>0</v>
      </c>
      <c r="P58" s="23">
        <f>'Expenditures 2005-06'!O58/'Expenditures 2005-06 Per Pupil'!C58</f>
        <v>475.58191108954071</v>
      </c>
      <c r="Q58" s="23">
        <f>'Expenditures 2005-06'!P58/'Expenditures 2005-06 Per Pupil'!C58</f>
        <v>0</v>
      </c>
      <c r="R58" s="23">
        <f>'Expenditures 2005-06'!Q58/'Expenditures 2005-06 Per Pupil'!C58</f>
        <v>104.00879222797775</v>
      </c>
      <c r="S58" s="23">
        <f>'Expenditures 2005-06'!R58/'Expenditures 2005-06 Per Pupil'!C58</f>
        <v>0</v>
      </c>
      <c r="T58" s="23">
        <f>'Expenditures 2005-06'!S58/'Expenditures 2005-06 Per Pupil'!C58</f>
        <v>0</v>
      </c>
      <c r="U58" s="23">
        <f>'Expenditures 2005-06'!T58/'Expenditures 2005-06 Per Pupil'!C58</f>
        <v>0</v>
      </c>
      <c r="V58" s="23">
        <f>'Expenditures 2005-06'!U58/'Expenditures 2005-06 Per Pupil'!C58</f>
        <v>0</v>
      </c>
      <c r="W58" s="23">
        <f>'Expenditures 2005-06'!V58/'Expenditures 2005-06 Per Pupil'!C58</f>
        <v>0</v>
      </c>
      <c r="X58" s="23">
        <f>'Expenditures 2005-06'!W58/'Expenditures 2005-06 Per Pupil'!C58</f>
        <v>0</v>
      </c>
      <c r="Y58" s="23">
        <f>'Expenditures 2005-06'!X58/'Expenditures 2005-06 Per Pupil'!C58</f>
        <v>0</v>
      </c>
      <c r="Z58" s="23">
        <f>'Expenditures 2005-06'!Y58/'Expenditures 2005-06 Per Pupil'!C58</f>
        <v>7.5730307472391205</v>
      </c>
      <c r="AA58" s="23">
        <f>'Expenditures 2005-06'!Z58/'Expenditures 2005-06 Per Pupil'!C58</f>
        <v>0</v>
      </c>
      <c r="AB58" s="23">
        <f>'Expenditures 2005-06'!AA58/'Expenditures 2005-06 Per Pupil'!C58</f>
        <v>330.62832714532607</v>
      </c>
      <c r="AC58" s="23">
        <f>'Expenditures 2005-06'!AB58/'Expenditures 2005-06 Per Pupil'!C58</f>
        <v>454.72234173982582</v>
      </c>
    </row>
    <row r="59" spans="1:29" x14ac:dyDescent="0.2">
      <c r="A59" s="26" t="s">
        <v>57</v>
      </c>
      <c r="B59" s="28" t="s">
        <v>242</v>
      </c>
      <c r="C59" s="6">
        <f>'Receipts 2005-06'!L59</f>
        <v>30562.479499999998</v>
      </c>
      <c r="D59" s="23">
        <f>'Expenditures 2005-06'!C59/'Expenditures 2005-06 Per Pupil'!C59</f>
        <v>8928.814968039489</v>
      </c>
      <c r="E59" s="23">
        <f>'Expenditures 2005-06'!D59/'Expenditures 2005-06 Per Pupil'!C59</f>
        <v>8376.8437164923107</v>
      </c>
      <c r="F59" s="23">
        <f>'Expenditures 2005-06'!E59/'Expenditures 2005-06 Per Pupil'!C59</f>
        <v>4638.0684391133909</v>
      </c>
      <c r="G59" s="23">
        <f>'Expenditures 2005-06'!F59/'Expenditures 2005-06 Per Pupil'!C59</f>
        <v>498.08700370662012</v>
      </c>
      <c r="H59" s="23">
        <f>'Expenditures 2005-06'!G59/'Expenditures 2005-06 Per Pupil'!C59</f>
        <v>558.49626500362967</v>
      </c>
      <c r="I59" s="23">
        <f>'Expenditures 2005-06'!H59/'Expenditures 2005-06 Per Pupil'!C59</f>
        <v>100.210496991908</v>
      </c>
      <c r="J59" s="23">
        <f>'Expenditures 2005-06'!I59/'Expenditures 2005-06 Per Pupil'!C59</f>
        <v>420.42615521427183</v>
      </c>
      <c r="K59" s="23">
        <f>'Expenditures 2005-06'!J59/'Expenditures 2005-06 Per Pupil'!C59</f>
        <v>428.00037902683914</v>
      </c>
      <c r="L59" s="23">
        <f>'Expenditures 2005-06'!K59/'Expenditures 2005-06 Per Pupil'!C59</f>
        <v>939.16800369551174</v>
      </c>
      <c r="M59" s="23">
        <f>'Expenditures 2005-06'!L59/'Expenditures 2005-06 Per Pupil'!C59</f>
        <v>307.56422789584207</v>
      </c>
      <c r="N59" s="23">
        <f>'Expenditures 2005-06'!M59/'Expenditures 2005-06 Per Pupil'!C59</f>
        <v>0</v>
      </c>
      <c r="O59" s="23">
        <f>'Expenditures 2005-06'!N59/'Expenditures 2005-06 Per Pupil'!C59</f>
        <v>2.9495689314081996</v>
      </c>
      <c r="P59" s="23">
        <f>'Expenditures 2005-06'!O59/'Expenditures 2005-06 Per Pupil'!C59</f>
        <v>414.46235309540253</v>
      </c>
      <c r="Q59" s="23">
        <f>'Expenditures 2005-06'!P59/'Expenditures 2005-06 Per Pupil'!C59</f>
        <v>0</v>
      </c>
      <c r="R59" s="23">
        <f>'Expenditures 2005-06'!Q59/'Expenditures 2005-06 Per Pupil'!C59</f>
        <v>69.410823817485095</v>
      </c>
      <c r="S59" s="23">
        <f>'Expenditures 2005-06'!R59/'Expenditures 2005-06 Per Pupil'!C59</f>
        <v>0</v>
      </c>
      <c r="T59" s="23">
        <f>'Expenditures 2005-06'!S59/'Expenditures 2005-06 Per Pupil'!C59</f>
        <v>0</v>
      </c>
      <c r="U59" s="23">
        <f>'Expenditures 2005-06'!T59/'Expenditures 2005-06 Per Pupil'!C59</f>
        <v>18.036821914269098</v>
      </c>
      <c r="V59" s="23">
        <f>'Expenditures 2005-06'!U59/'Expenditures 2005-06 Per Pupil'!C59</f>
        <v>5.4596355639273319E-3</v>
      </c>
      <c r="W59" s="23">
        <f>'Expenditures 2005-06'!V59/'Expenditures 2005-06 Per Pupil'!C59</f>
        <v>0</v>
      </c>
      <c r="X59" s="23">
        <f>'Expenditures 2005-06'!W59/'Expenditures 2005-06 Per Pupil'!C59</f>
        <v>0</v>
      </c>
      <c r="Y59" s="23">
        <f>'Expenditures 2005-06'!X59/'Expenditures 2005-06 Per Pupil'!C59</f>
        <v>0</v>
      </c>
      <c r="Z59" s="23">
        <f>'Expenditures 2005-06'!Y59/'Expenditures 2005-06 Per Pupil'!C59</f>
        <v>0</v>
      </c>
      <c r="AA59" s="23">
        <f>'Expenditures 2005-06'!Z59/'Expenditures 2005-06 Per Pupil'!C59</f>
        <v>0</v>
      </c>
      <c r="AB59" s="23">
        <f>'Expenditures 2005-06'!AA59/'Expenditures 2005-06 Per Pupil'!C59</f>
        <v>533.92896999734592</v>
      </c>
      <c r="AC59" s="23">
        <f>'Expenditures 2005-06'!AB59/'Expenditures 2005-06 Per Pupil'!C59</f>
        <v>494.45619129167846</v>
      </c>
    </row>
    <row r="60" spans="1:29" x14ac:dyDescent="0.2">
      <c r="A60" s="26" t="s">
        <v>58</v>
      </c>
      <c r="B60" s="28" t="s">
        <v>243</v>
      </c>
      <c r="C60" s="6">
        <f>'Receipts 2005-06'!L60</f>
        <v>2194.2883999999995</v>
      </c>
      <c r="D60" s="23">
        <f>'Expenditures 2005-06'!C60/'Expenditures 2005-06 Per Pupil'!C60</f>
        <v>8006.1639390701812</v>
      </c>
      <c r="E60" s="23">
        <f>'Expenditures 2005-06'!D60/'Expenditures 2005-06 Per Pupil'!C60</f>
        <v>7605.6678146774166</v>
      </c>
      <c r="F60" s="23">
        <f>'Expenditures 2005-06'!E60/'Expenditures 2005-06 Per Pupil'!C60</f>
        <v>4472.3195091401858</v>
      </c>
      <c r="G60" s="23">
        <f>'Expenditures 2005-06'!F60/'Expenditures 2005-06 Per Pupil'!C60</f>
        <v>208.85917275049175</v>
      </c>
      <c r="H60" s="23">
        <f>'Expenditures 2005-06'!G60/'Expenditures 2005-06 Per Pupil'!C60</f>
        <v>405.60539808714304</v>
      </c>
      <c r="I60" s="23">
        <f>'Expenditures 2005-06'!H60/'Expenditures 2005-06 Per Pupil'!C60</f>
        <v>223.71324571555868</v>
      </c>
      <c r="J60" s="23">
        <f>'Expenditures 2005-06'!I60/'Expenditures 2005-06 Per Pupil'!C60</f>
        <v>354.12030159754761</v>
      </c>
      <c r="K60" s="23">
        <f>'Expenditures 2005-06'!J60/'Expenditures 2005-06 Per Pupil'!C60</f>
        <v>88.693555505283641</v>
      </c>
      <c r="L60" s="23">
        <f>'Expenditures 2005-06'!K60/'Expenditures 2005-06 Per Pupil'!C60</f>
        <v>792.49761790656169</v>
      </c>
      <c r="M60" s="23">
        <f>'Expenditures 2005-06'!L60/'Expenditures 2005-06 Per Pupil'!C60</f>
        <v>433.98237442261473</v>
      </c>
      <c r="N60" s="23">
        <f>'Expenditures 2005-06'!M60/'Expenditures 2005-06 Per Pupil'!C60</f>
        <v>0</v>
      </c>
      <c r="O60" s="23">
        <f>'Expenditures 2005-06'!N60/'Expenditures 2005-06 Per Pupil'!C60</f>
        <v>0</v>
      </c>
      <c r="P60" s="23">
        <f>'Expenditures 2005-06'!O60/'Expenditures 2005-06 Per Pupil'!C60</f>
        <v>513.87564187095938</v>
      </c>
      <c r="Q60" s="23">
        <f>'Expenditures 2005-06'!P60/'Expenditures 2005-06 Per Pupil'!C60</f>
        <v>0</v>
      </c>
      <c r="R60" s="23">
        <f>'Expenditures 2005-06'!Q60/'Expenditures 2005-06 Per Pupil'!C60</f>
        <v>112.00099768107057</v>
      </c>
      <c r="S60" s="23">
        <f>'Expenditures 2005-06'!R60/'Expenditures 2005-06 Per Pupil'!C60</f>
        <v>0</v>
      </c>
      <c r="T60" s="23">
        <f>'Expenditures 2005-06'!S60/'Expenditures 2005-06 Per Pupil'!C60</f>
        <v>0</v>
      </c>
      <c r="U60" s="23">
        <f>'Expenditures 2005-06'!T60/'Expenditures 2005-06 Per Pupil'!C60</f>
        <v>0</v>
      </c>
      <c r="V60" s="23">
        <f>'Expenditures 2005-06'!U60/'Expenditures 2005-06 Per Pupil'!C60</f>
        <v>0</v>
      </c>
      <c r="W60" s="23">
        <f>'Expenditures 2005-06'!V60/'Expenditures 2005-06 Per Pupil'!C60</f>
        <v>0</v>
      </c>
      <c r="X60" s="23">
        <f>'Expenditures 2005-06'!W60/'Expenditures 2005-06 Per Pupil'!C60</f>
        <v>0</v>
      </c>
      <c r="Y60" s="23">
        <f>'Expenditures 2005-06'!X60/'Expenditures 2005-06 Per Pupil'!C60</f>
        <v>10.943497673323163</v>
      </c>
      <c r="Z60" s="23">
        <f>'Expenditures 2005-06'!Y60/'Expenditures 2005-06 Per Pupil'!C60</f>
        <v>0</v>
      </c>
      <c r="AA60" s="23">
        <f>'Expenditures 2005-06'!Z60/'Expenditures 2005-06 Per Pupil'!C60</f>
        <v>0</v>
      </c>
      <c r="AB60" s="23">
        <f>'Expenditures 2005-06'!AA60/'Expenditures 2005-06 Per Pupil'!C60</f>
        <v>389.55262671944138</v>
      </c>
      <c r="AC60" s="23">
        <f>'Expenditures 2005-06'!AB60/'Expenditures 2005-06 Per Pupil'!C60</f>
        <v>34.081746045779582</v>
      </c>
    </row>
    <row r="61" spans="1:29" x14ac:dyDescent="0.2">
      <c r="A61" s="26" t="s">
        <v>59</v>
      </c>
      <c r="B61" s="28" t="s">
        <v>244</v>
      </c>
      <c r="C61" s="6">
        <f>'Receipts 2005-06'!L61</f>
        <v>5711.9134999999997</v>
      </c>
      <c r="D61" s="23">
        <f>'Expenditures 2005-06'!C61/'Expenditures 2005-06 Per Pupil'!C61</f>
        <v>9188.4525439679728</v>
      </c>
      <c r="E61" s="23">
        <f>'Expenditures 2005-06'!D61/'Expenditures 2005-06 Per Pupil'!C61</f>
        <v>8810.9144562500824</v>
      </c>
      <c r="F61" s="23">
        <f>'Expenditures 2005-06'!E61/'Expenditures 2005-06 Per Pupil'!C61</f>
        <v>4701.4725398064938</v>
      </c>
      <c r="G61" s="23">
        <f>'Expenditures 2005-06'!F61/'Expenditures 2005-06 Per Pupil'!C61</f>
        <v>206.32860599166986</v>
      </c>
      <c r="H61" s="23">
        <f>'Expenditures 2005-06'!G61/'Expenditures 2005-06 Per Pupil'!C61</f>
        <v>522.19466733871241</v>
      </c>
      <c r="I61" s="23">
        <f>'Expenditures 2005-06'!H61/'Expenditures 2005-06 Per Pupil'!C61</f>
        <v>184.92167642244584</v>
      </c>
      <c r="J61" s="23">
        <f>'Expenditures 2005-06'!I61/'Expenditures 2005-06 Per Pupil'!C61</f>
        <v>467.63833696010983</v>
      </c>
      <c r="K61" s="23">
        <f>'Expenditures 2005-06'!J61/'Expenditures 2005-06 Per Pupil'!C61</f>
        <v>99.385922073224691</v>
      </c>
      <c r="L61" s="23">
        <f>'Expenditures 2005-06'!K61/'Expenditures 2005-06 Per Pupil'!C61</f>
        <v>984.6483862194342</v>
      </c>
      <c r="M61" s="23">
        <f>'Expenditures 2005-06'!L61/'Expenditures 2005-06 Per Pupil'!C61</f>
        <v>869.3996994177171</v>
      </c>
      <c r="N61" s="23">
        <f>'Expenditures 2005-06'!M61/'Expenditures 2005-06 Per Pupil'!C61</f>
        <v>0</v>
      </c>
      <c r="O61" s="23">
        <f>'Expenditures 2005-06'!N61/'Expenditures 2005-06 Per Pupil'!C61</f>
        <v>0</v>
      </c>
      <c r="P61" s="23">
        <f>'Expenditures 2005-06'!O61/'Expenditures 2005-06 Per Pupil'!C61</f>
        <v>602.84385083912775</v>
      </c>
      <c r="Q61" s="23">
        <f>'Expenditures 2005-06'!P61/'Expenditures 2005-06 Per Pupil'!C61</f>
        <v>0</v>
      </c>
      <c r="R61" s="23">
        <f>'Expenditures 2005-06'!Q61/'Expenditures 2005-06 Per Pupil'!C61</f>
        <v>172.08077118114622</v>
      </c>
      <c r="S61" s="23">
        <f>'Expenditures 2005-06'!R61/'Expenditures 2005-06 Per Pupil'!C61</f>
        <v>0</v>
      </c>
      <c r="T61" s="23">
        <f>'Expenditures 2005-06'!S61/'Expenditures 2005-06 Per Pupil'!C61</f>
        <v>0</v>
      </c>
      <c r="U61" s="23">
        <f>'Expenditures 2005-06'!T61/'Expenditures 2005-06 Per Pupil'!C61</f>
        <v>0</v>
      </c>
      <c r="V61" s="23">
        <f>'Expenditures 2005-06'!U61/'Expenditures 2005-06 Per Pupil'!C61</f>
        <v>0</v>
      </c>
      <c r="W61" s="23">
        <f>'Expenditures 2005-06'!V61/'Expenditures 2005-06 Per Pupil'!C61</f>
        <v>0</v>
      </c>
      <c r="X61" s="23">
        <f>'Expenditures 2005-06'!W61/'Expenditures 2005-06 Per Pupil'!C61</f>
        <v>0</v>
      </c>
      <c r="Y61" s="23">
        <f>'Expenditures 2005-06'!X61/'Expenditures 2005-06 Per Pupil'!C61</f>
        <v>0</v>
      </c>
      <c r="Z61" s="23">
        <f>'Expenditures 2005-06'!Y61/'Expenditures 2005-06 Per Pupil'!C61</f>
        <v>0</v>
      </c>
      <c r="AA61" s="23">
        <f>'Expenditures 2005-06'!Z61/'Expenditures 2005-06 Per Pupil'!C61</f>
        <v>0</v>
      </c>
      <c r="AB61" s="23">
        <f>'Expenditures 2005-06'!AA61/'Expenditures 2005-06 Per Pupil'!C61</f>
        <v>377.53808771788999</v>
      </c>
      <c r="AC61" s="23">
        <f>'Expenditures 2005-06'!AB61/'Expenditures 2005-06 Per Pupil'!C61</f>
        <v>16.733271608542392</v>
      </c>
    </row>
    <row r="62" spans="1:29" x14ac:dyDescent="0.2">
      <c r="A62" s="26" t="s">
        <v>60</v>
      </c>
      <c r="B62" s="28" t="s">
        <v>245</v>
      </c>
      <c r="C62" s="6">
        <f>'Receipts 2005-06'!L62</f>
        <v>2154.6927999999998</v>
      </c>
      <c r="D62" s="23">
        <f>'Expenditures 2005-06'!C62/'Expenditures 2005-06 Per Pupil'!C62</f>
        <v>7912.9618013296385</v>
      </c>
      <c r="E62" s="23">
        <f>'Expenditures 2005-06'!D62/'Expenditures 2005-06 Per Pupil'!C62</f>
        <v>7439.6371816901237</v>
      </c>
      <c r="F62" s="23">
        <f>'Expenditures 2005-06'!E62/'Expenditures 2005-06 Per Pupil'!C62</f>
        <v>4299.8923048334318</v>
      </c>
      <c r="G62" s="23">
        <f>'Expenditures 2005-06'!F62/'Expenditures 2005-06 Per Pupil'!C62</f>
        <v>373.87168138307237</v>
      </c>
      <c r="H62" s="23">
        <f>'Expenditures 2005-06'!G62/'Expenditures 2005-06 Per Pupil'!C62</f>
        <v>538.31294187273477</v>
      </c>
      <c r="I62" s="23">
        <f>'Expenditures 2005-06'!H62/'Expenditures 2005-06 Per Pupil'!C62</f>
        <v>419.45119044348229</v>
      </c>
      <c r="J62" s="23">
        <f>'Expenditures 2005-06'!I62/'Expenditures 2005-06 Per Pupil'!C62</f>
        <v>496.56880089820697</v>
      </c>
      <c r="K62" s="23">
        <f>'Expenditures 2005-06'!J62/'Expenditures 2005-06 Per Pupil'!C62</f>
        <v>104.35071301115408</v>
      </c>
      <c r="L62" s="23">
        <f>'Expenditures 2005-06'!K62/'Expenditures 2005-06 Per Pupil'!C62</f>
        <v>822.97474145734384</v>
      </c>
      <c r="M62" s="23">
        <f>'Expenditures 2005-06'!L62/'Expenditures 2005-06 Per Pupil'!C62</f>
        <v>34.737935728007265</v>
      </c>
      <c r="N62" s="23">
        <f>'Expenditures 2005-06'!M62/'Expenditures 2005-06 Per Pupil'!C62</f>
        <v>0</v>
      </c>
      <c r="O62" s="23">
        <f>'Expenditures 2005-06'!N62/'Expenditures 2005-06 Per Pupil'!C62</f>
        <v>0</v>
      </c>
      <c r="P62" s="23">
        <f>'Expenditures 2005-06'!O62/'Expenditures 2005-06 Per Pupil'!C62</f>
        <v>349.4768720626904</v>
      </c>
      <c r="Q62" s="23">
        <f>'Expenditures 2005-06'!P62/'Expenditures 2005-06 Per Pupil'!C62</f>
        <v>0</v>
      </c>
      <c r="R62" s="23">
        <f>'Expenditures 2005-06'!Q62/'Expenditures 2005-06 Per Pupil'!C62</f>
        <v>0</v>
      </c>
      <c r="S62" s="23">
        <f>'Expenditures 2005-06'!R62/'Expenditures 2005-06 Per Pupil'!C62</f>
        <v>0</v>
      </c>
      <c r="T62" s="23">
        <f>'Expenditures 2005-06'!S62/'Expenditures 2005-06 Per Pupil'!C62</f>
        <v>0</v>
      </c>
      <c r="U62" s="23">
        <f>'Expenditures 2005-06'!T62/'Expenditures 2005-06 Per Pupil'!C62</f>
        <v>0</v>
      </c>
      <c r="V62" s="23">
        <f>'Expenditures 2005-06'!U62/'Expenditures 2005-06 Per Pupil'!C62</f>
        <v>0</v>
      </c>
      <c r="W62" s="23">
        <f>'Expenditures 2005-06'!V62/'Expenditures 2005-06 Per Pupil'!C62</f>
        <v>0</v>
      </c>
      <c r="X62" s="23">
        <f>'Expenditures 2005-06'!W62/'Expenditures 2005-06 Per Pupil'!C62</f>
        <v>0</v>
      </c>
      <c r="Y62" s="23">
        <f>'Expenditures 2005-06'!X62/'Expenditures 2005-06 Per Pupil'!C62</f>
        <v>0</v>
      </c>
      <c r="Z62" s="23">
        <f>'Expenditures 2005-06'!Y62/'Expenditures 2005-06 Per Pupil'!C62</f>
        <v>0</v>
      </c>
      <c r="AA62" s="23">
        <f>'Expenditures 2005-06'!Z62/'Expenditures 2005-06 Per Pupil'!C62</f>
        <v>0</v>
      </c>
      <c r="AB62" s="23">
        <f>'Expenditures 2005-06'!AA62/'Expenditures 2005-06 Per Pupil'!C62</f>
        <v>473.32461963951431</v>
      </c>
      <c r="AC62" s="23">
        <f>'Expenditures 2005-06'!AB62/'Expenditures 2005-06 Per Pupil'!C62</f>
        <v>31.105009493696741</v>
      </c>
    </row>
    <row r="63" spans="1:29" x14ac:dyDescent="0.2">
      <c r="A63" s="26" t="s">
        <v>61</v>
      </c>
      <c r="B63" s="28" t="s">
        <v>246</v>
      </c>
      <c r="C63" s="6">
        <f>'Receipts 2005-06'!L63</f>
        <v>767.12810000000002</v>
      </c>
      <c r="D63" s="23">
        <f>'Expenditures 2005-06'!C63/'Expenditures 2005-06 Per Pupil'!C63</f>
        <v>10401.065089389895</v>
      </c>
      <c r="E63" s="23">
        <f>'Expenditures 2005-06'!D63/'Expenditures 2005-06 Per Pupil'!C63</f>
        <v>10060.519501241057</v>
      </c>
      <c r="F63" s="23">
        <f>'Expenditures 2005-06'!E63/'Expenditures 2005-06 Per Pupil'!C63</f>
        <v>6221.7615545565341</v>
      </c>
      <c r="G63" s="23">
        <f>'Expenditures 2005-06'!F63/'Expenditures 2005-06 Per Pupil'!C63</f>
        <v>296.59196423648149</v>
      </c>
      <c r="H63" s="23">
        <f>'Expenditures 2005-06'!G63/'Expenditures 2005-06 Per Pupil'!C63</f>
        <v>420.54884966409134</v>
      </c>
      <c r="I63" s="23">
        <f>'Expenditures 2005-06'!H63/'Expenditures 2005-06 Per Pupil'!C63</f>
        <v>258.10569316910698</v>
      </c>
      <c r="J63" s="23">
        <f>'Expenditures 2005-06'!I63/'Expenditures 2005-06 Per Pupil'!C63</f>
        <v>568.20826925776805</v>
      </c>
      <c r="K63" s="23">
        <f>'Expenditures 2005-06'!J63/'Expenditures 2005-06 Per Pupil'!C63</f>
        <v>359.23004254439383</v>
      </c>
      <c r="L63" s="23">
        <f>'Expenditures 2005-06'!K63/'Expenditures 2005-06 Per Pupil'!C63</f>
        <v>1218.0356448942491</v>
      </c>
      <c r="M63" s="23">
        <f>'Expenditures 2005-06'!L63/'Expenditures 2005-06 Per Pupil'!C63</f>
        <v>111.14240242275052</v>
      </c>
      <c r="N63" s="23">
        <f>'Expenditures 2005-06'!M63/'Expenditures 2005-06 Per Pupil'!C63</f>
        <v>0</v>
      </c>
      <c r="O63" s="23">
        <f>'Expenditures 2005-06'!N63/'Expenditures 2005-06 Per Pupil'!C63</f>
        <v>0</v>
      </c>
      <c r="P63" s="23">
        <f>'Expenditures 2005-06'!O63/'Expenditures 2005-06 Per Pupil'!C63</f>
        <v>308.31050250929405</v>
      </c>
      <c r="Q63" s="23">
        <f>'Expenditures 2005-06'!P63/'Expenditures 2005-06 Per Pupil'!C63</f>
        <v>0</v>
      </c>
      <c r="R63" s="23">
        <f>'Expenditures 2005-06'!Q63/'Expenditures 2005-06 Per Pupil'!C63</f>
        <v>298.58457798638847</v>
      </c>
      <c r="S63" s="23">
        <f>'Expenditures 2005-06'!R63/'Expenditures 2005-06 Per Pupil'!C63</f>
        <v>0</v>
      </c>
      <c r="T63" s="23">
        <f>'Expenditures 2005-06'!S63/'Expenditures 2005-06 Per Pupil'!C63</f>
        <v>0</v>
      </c>
      <c r="U63" s="23">
        <f>'Expenditures 2005-06'!T63/'Expenditures 2005-06 Per Pupil'!C63</f>
        <v>0</v>
      </c>
      <c r="V63" s="23">
        <f>'Expenditures 2005-06'!U63/'Expenditures 2005-06 Per Pupil'!C63</f>
        <v>0</v>
      </c>
      <c r="W63" s="23">
        <f>'Expenditures 2005-06'!V63/'Expenditures 2005-06 Per Pupil'!C63</f>
        <v>0</v>
      </c>
      <c r="X63" s="23">
        <f>'Expenditures 2005-06'!W63/'Expenditures 2005-06 Per Pupil'!C63</f>
        <v>0</v>
      </c>
      <c r="Y63" s="23">
        <f>'Expenditures 2005-06'!X63/'Expenditures 2005-06 Per Pupil'!C63</f>
        <v>0</v>
      </c>
      <c r="Z63" s="23">
        <f>'Expenditures 2005-06'!Y63/'Expenditures 2005-06 Per Pupil'!C63</f>
        <v>0</v>
      </c>
      <c r="AA63" s="23">
        <f>'Expenditures 2005-06'!Z63/'Expenditures 2005-06 Per Pupil'!C63</f>
        <v>0</v>
      </c>
      <c r="AB63" s="23">
        <f>'Expenditures 2005-06'!AA63/'Expenditures 2005-06 Per Pupil'!C63</f>
        <v>340.54558814883717</v>
      </c>
      <c r="AC63" s="23">
        <f>'Expenditures 2005-06'!AB63/'Expenditures 2005-06 Per Pupil'!C63</f>
        <v>23.367674838139809</v>
      </c>
    </row>
    <row r="64" spans="1:29" x14ac:dyDescent="0.2">
      <c r="A64" s="26" t="s">
        <v>62</v>
      </c>
      <c r="B64" s="28" t="s">
        <v>247</v>
      </c>
      <c r="C64" s="6">
        <f>'Receipts 2005-06'!L64</f>
        <v>5262.5880000000006</v>
      </c>
      <c r="D64" s="23">
        <f>'Expenditures 2005-06'!C64/'Expenditures 2005-06 Per Pupil'!C64</f>
        <v>8186.3581340587543</v>
      </c>
      <c r="E64" s="23">
        <f>'Expenditures 2005-06'!D64/'Expenditures 2005-06 Per Pupil'!C64</f>
        <v>7166.8303484901335</v>
      </c>
      <c r="F64" s="23">
        <f>'Expenditures 2005-06'!E64/'Expenditures 2005-06 Per Pupil'!C64</f>
        <v>3869.6668179230442</v>
      </c>
      <c r="G64" s="23">
        <f>'Expenditures 2005-06'!F64/'Expenditures 2005-06 Per Pupil'!C64</f>
        <v>329.62050230798985</v>
      </c>
      <c r="H64" s="23">
        <f>'Expenditures 2005-06'!G64/'Expenditures 2005-06 Per Pupil'!C64</f>
        <v>503.60640620166339</v>
      </c>
      <c r="I64" s="23">
        <f>'Expenditures 2005-06'!H64/'Expenditures 2005-06 Per Pupil'!C64</f>
        <v>193.45355365078927</v>
      </c>
      <c r="J64" s="23">
        <f>'Expenditures 2005-06'!I64/'Expenditures 2005-06 Per Pupil'!C64</f>
        <v>474.34015925244381</v>
      </c>
      <c r="K64" s="23">
        <f>'Expenditures 2005-06'!J64/'Expenditures 2005-06 Per Pupil'!C64</f>
        <v>75.379092948184422</v>
      </c>
      <c r="L64" s="23">
        <f>'Expenditures 2005-06'!K64/'Expenditures 2005-06 Per Pupil'!C64</f>
        <v>792.36671006736606</v>
      </c>
      <c r="M64" s="23">
        <f>'Expenditures 2005-06'!L64/'Expenditures 2005-06 Per Pupil'!C64</f>
        <v>447.72604277591176</v>
      </c>
      <c r="N64" s="23">
        <f>'Expenditures 2005-06'!M64/'Expenditures 2005-06 Per Pupil'!C64</f>
        <v>0</v>
      </c>
      <c r="O64" s="23">
        <f>'Expenditures 2005-06'!N64/'Expenditures 2005-06 Per Pupil'!C64</f>
        <v>0</v>
      </c>
      <c r="P64" s="23">
        <f>'Expenditures 2005-06'!O64/'Expenditures 2005-06 Per Pupil'!C64</f>
        <v>421.21170800374261</v>
      </c>
      <c r="Q64" s="23">
        <f>'Expenditures 2005-06'!P64/'Expenditures 2005-06 Per Pupil'!C64</f>
        <v>0</v>
      </c>
      <c r="R64" s="23">
        <f>'Expenditures 2005-06'!Q64/'Expenditures 2005-06 Per Pupil'!C64</f>
        <v>59.459355358998273</v>
      </c>
      <c r="S64" s="23">
        <f>'Expenditures 2005-06'!R64/'Expenditures 2005-06 Per Pupil'!C64</f>
        <v>0</v>
      </c>
      <c r="T64" s="23">
        <f>'Expenditures 2005-06'!S64/'Expenditures 2005-06 Per Pupil'!C64</f>
        <v>0</v>
      </c>
      <c r="U64" s="23">
        <f>'Expenditures 2005-06'!T64/'Expenditures 2005-06 Per Pupil'!C64</f>
        <v>0</v>
      </c>
      <c r="V64" s="23">
        <f>'Expenditures 2005-06'!U64/'Expenditures 2005-06 Per Pupil'!C64</f>
        <v>43.256059566129814</v>
      </c>
      <c r="W64" s="23">
        <f>'Expenditures 2005-06'!V64/'Expenditures 2005-06 Per Pupil'!C64</f>
        <v>0</v>
      </c>
      <c r="X64" s="23">
        <f>'Expenditures 2005-06'!W64/'Expenditures 2005-06 Per Pupil'!C64</f>
        <v>0</v>
      </c>
      <c r="Y64" s="23">
        <f>'Expenditures 2005-06'!X64/'Expenditures 2005-06 Per Pupil'!C64</f>
        <v>0</v>
      </c>
      <c r="Z64" s="23">
        <f>'Expenditures 2005-06'!Y64/'Expenditures 2005-06 Per Pupil'!C64</f>
        <v>0</v>
      </c>
      <c r="AA64" s="23">
        <f>'Expenditures 2005-06'!Z64/'Expenditures 2005-06 Per Pupil'!C64</f>
        <v>0</v>
      </c>
      <c r="AB64" s="23">
        <f>'Expenditures 2005-06'!AA64/'Expenditures 2005-06 Per Pupil'!C64</f>
        <v>976.2717260024915</v>
      </c>
      <c r="AC64" s="23">
        <f>'Expenditures 2005-06'!AB64/'Expenditures 2005-06 Per Pupil'!C64</f>
        <v>613.33607533023667</v>
      </c>
    </row>
    <row r="65" spans="1:29" x14ac:dyDescent="0.2">
      <c r="A65" s="26" t="s">
        <v>63</v>
      </c>
      <c r="B65" s="28" t="s">
        <v>248</v>
      </c>
      <c r="C65" s="6">
        <f>'Receipts 2005-06'!L65</f>
        <v>598.94710000000009</v>
      </c>
      <c r="D65" s="23">
        <f>'Expenditures 2005-06'!C65/'Expenditures 2005-06 Per Pupil'!C65</f>
        <v>11631.06509740175</v>
      </c>
      <c r="E65" s="23">
        <f>'Expenditures 2005-06'!D65/'Expenditures 2005-06 Per Pupil'!C65</f>
        <v>11111.934676701825</v>
      </c>
      <c r="F65" s="23">
        <f>'Expenditures 2005-06'!E65/'Expenditures 2005-06 Per Pupil'!C65</f>
        <v>6601.7405376868837</v>
      </c>
      <c r="G65" s="23">
        <f>'Expenditures 2005-06'!F65/'Expenditures 2005-06 Per Pupil'!C65</f>
        <v>420.14591939755604</v>
      </c>
      <c r="H65" s="23">
        <f>'Expenditures 2005-06'!G65/'Expenditures 2005-06 Per Pupil'!C65</f>
        <v>359.84975968662337</v>
      </c>
      <c r="I65" s="23">
        <f>'Expenditures 2005-06'!H65/'Expenditures 2005-06 Per Pupil'!C65</f>
        <v>566.25676958783163</v>
      </c>
      <c r="J65" s="23">
        <f>'Expenditures 2005-06'!I65/'Expenditures 2005-06 Per Pupil'!C65</f>
        <v>589.6411886792672</v>
      </c>
      <c r="K65" s="23">
        <f>'Expenditures 2005-06'!J65/'Expenditures 2005-06 Per Pupil'!C65</f>
        <v>150.7196044525468</v>
      </c>
      <c r="L65" s="23">
        <f>'Expenditures 2005-06'!K65/'Expenditures 2005-06 Per Pupil'!C65</f>
        <v>993.32864288014741</v>
      </c>
      <c r="M65" s="23">
        <f>'Expenditures 2005-06'!L65/'Expenditures 2005-06 Per Pupil'!C65</f>
        <v>531.09478282806606</v>
      </c>
      <c r="N65" s="23">
        <f>'Expenditures 2005-06'!M65/'Expenditures 2005-06 Per Pupil'!C65</f>
        <v>35.193876053494535</v>
      </c>
      <c r="O65" s="23">
        <f>'Expenditures 2005-06'!N65/'Expenditures 2005-06 Per Pupil'!C65</f>
        <v>0</v>
      </c>
      <c r="P65" s="23">
        <f>'Expenditures 2005-06'!O65/'Expenditures 2005-06 Per Pupil'!C65</f>
        <v>715.24695586638609</v>
      </c>
      <c r="Q65" s="23">
        <f>'Expenditures 2005-06'!P65/'Expenditures 2005-06 Per Pupil'!C65</f>
        <v>0</v>
      </c>
      <c r="R65" s="23">
        <f>'Expenditures 2005-06'!Q65/'Expenditures 2005-06 Per Pupil'!C65</f>
        <v>148.71663958302824</v>
      </c>
      <c r="S65" s="23">
        <f>'Expenditures 2005-06'!R65/'Expenditures 2005-06 Per Pupil'!C65</f>
        <v>0</v>
      </c>
      <c r="T65" s="23">
        <f>'Expenditures 2005-06'!S65/'Expenditures 2005-06 Per Pupil'!C65</f>
        <v>0</v>
      </c>
      <c r="U65" s="23">
        <f>'Expenditures 2005-06'!T65/'Expenditures 2005-06 Per Pupil'!C65</f>
        <v>0</v>
      </c>
      <c r="V65" s="23">
        <f>'Expenditures 2005-06'!U65/'Expenditures 2005-06 Per Pupil'!C65</f>
        <v>0</v>
      </c>
      <c r="W65" s="23">
        <f>'Expenditures 2005-06'!V65/'Expenditures 2005-06 Per Pupil'!C65</f>
        <v>0</v>
      </c>
      <c r="X65" s="23">
        <f>'Expenditures 2005-06'!W65/'Expenditures 2005-06 Per Pupil'!C65</f>
        <v>0</v>
      </c>
      <c r="Y65" s="23">
        <f>'Expenditures 2005-06'!X65/'Expenditures 2005-06 Per Pupil'!C65</f>
        <v>0</v>
      </c>
      <c r="Z65" s="23">
        <f>'Expenditures 2005-06'!Y65/'Expenditures 2005-06 Per Pupil'!C65</f>
        <v>49.646037187591347</v>
      </c>
      <c r="AA65" s="23">
        <f>'Expenditures 2005-06'!Z65/'Expenditures 2005-06 Per Pupil'!C65</f>
        <v>0</v>
      </c>
      <c r="AB65" s="23">
        <f>'Expenditures 2005-06'!AA65/'Expenditures 2005-06 Per Pupil'!C65</f>
        <v>469.48438351233347</v>
      </c>
      <c r="AC65" s="23">
        <f>'Expenditures 2005-06'!AB65/'Expenditures 2005-06 Per Pupil'!C65</f>
        <v>49.125523773301509</v>
      </c>
    </row>
    <row r="66" spans="1:29" x14ac:dyDescent="0.2">
      <c r="A66" s="26" t="s">
        <v>64</v>
      </c>
      <c r="B66" s="28" t="s">
        <v>249</v>
      </c>
      <c r="C66" s="6">
        <f>'Receipts 2005-06'!L66</f>
        <v>369.15199999999999</v>
      </c>
      <c r="D66" s="23">
        <f>'Expenditures 2005-06'!C66/'Expenditures 2005-06 Per Pupil'!C66</f>
        <v>11338.195485870319</v>
      </c>
      <c r="E66" s="23">
        <f>'Expenditures 2005-06'!D66/'Expenditures 2005-06 Per Pupil'!C66</f>
        <v>10954.441693394592</v>
      </c>
      <c r="F66" s="23">
        <f>'Expenditures 2005-06'!E66/'Expenditures 2005-06 Per Pupil'!C66</f>
        <v>6706.3522343099858</v>
      </c>
      <c r="G66" s="23">
        <f>'Expenditures 2005-06'!F66/'Expenditures 2005-06 Per Pupil'!C66</f>
        <v>292.52299865638003</v>
      </c>
      <c r="H66" s="23">
        <f>'Expenditures 2005-06'!G66/'Expenditures 2005-06 Per Pupil'!C66</f>
        <v>553.06944023058259</v>
      </c>
      <c r="I66" s="23">
        <f>'Expenditures 2005-06'!H66/'Expenditures 2005-06 Per Pupil'!C66</f>
        <v>709.11299410540926</v>
      </c>
      <c r="J66" s="23">
        <f>'Expenditures 2005-06'!I66/'Expenditures 2005-06 Per Pupil'!C66</f>
        <v>431.67426967753124</v>
      </c>
      <c r="K66" s="23">
        <f>'Expenditures 2005-06'!J66/'Expenditures 2005-06 Per Pupil'!C66</f>
        <v>221.51907615291265</v>
      </c>
      <c r="L66" s="23">
        <f>'Expenditures 2005-06'!K66/'Expenditures 2005-06 Per Pupil'!C66</f>
        <v>1108.5422265083218</v>
      </c>
      <c r="M66" s="23">
        <f>'Expenditures 2005-06'!L66/'Expenditures 2005-06 Per Pupil'!C66</f>
        <v>81.266443091192784</v>
      </c>
      <c r="N66" s="23">
        <f>'Expenditures 2005-06'!M66/'Expenditures 2005-06 Per Pupil'!C66</f>
        <v>0</v>
      </c>
      <c r="O66" s="23">
        <f>'Expenditures 2005-06'!N66/'Expenditures 2005-06 Per Pupil'!C66</f>
        <v>0</v>
      </c>
      <c r="P66" s="23">
        <f>'Expenditures 2005-06'!O66/'Expenditures 2005-06 Per Pupil'!C66</f>
        <v>626.42886940880726</v>
      </c>
      <c r="Q66" s="23">
        <f>'Expenditures 2005-06'!P66/'Expenditures 2005-06 Per Pupil'!C66</f>
        <v>0</v>
      </c>
      <c r="R66" s="23">
        <f>'Expenditures 2005-06'!Q66/'Expenditures 2005-06 Per Pupil'!C66</f>
        <v>223.95314125346741</v>
      </c>
      <c r="S66" s="23">
        <f>'Expenditures 2005-06'!R66/'Expenditures 2005-06 Per Pupil'!C66</f>
        <v>0</v>
      </c>
      <c r="T66" s="23">
        <f>'Expenditures 2005-06'!S66/'Expenditures 2005-06 Per Pupil'!C66</f>
        <v>0</v>
      </c>
      <c r="U66" s="23">
        <f>'Expenditures 2005-06'!T66/'Expenditures 2005-06 Per Pupil'!C66</f>
        <v>0</v>
      </c>
      <c r="V66" s="23">
        <f>'Expenditures 2005-06'!U66/'Expenditures 2005-06 Per Pupil'!C66</f>
        <v>0</v>
      </c>
      <c r="W66" s="23">
        <f>'Expenditures 2005-06'!V66/'Expenditures 2005-06 Per Pupil'!C66</f>
        <v>0</v>
      </c>
      <c r="X66" s="23">
        <f>'Expenditures 2005-06'!W66/'Expenditures 2005-06 Per Pupil'!C66</f>
        <v>0</v>
      </c>
      <c r="Y66" s="23">
        <f>'Expenditures 2005-06'!X66/'Expenditures 2005-06 Per Pupil'!C66</f>
        <v>0</v>
      </c>
      <c r="Z66" s="23">
        <f>'Expenditures 2005-06'!Y66/'Expenditures 2005-06 Per Pupil'!C66</f>
        <v>0</v>
      </c>
      <c r="AA66" s="23">
        <f>'Expenditures 2005-06'!Z66/'Expenditures 2005-06 Per Pupil'!C66</f>
        <v>0</v>
      </c>
      <c r="AB66" s="23">
        <f>'Expenditures 2005-06'!AA66/'Expenditures 2005-06 Per Pupil'!C66</f>
        <v>383.75379247572818</v>
      </c>
      <c r="AC66" s="23">
        <f>'Expenditures 2005-06'!AB66/'Expenditures 2005-06 Per Pupil'!C66</f>
        <v>0</v>
      </c>
    </row>
    <row r="67" spans="1:29" x14ac:dyDescent="0.2">
      <c r="A67" s="26" t="s">
        <v>65</v>
      </c>
      <c r="B67" s="28" t="s">
        <v>250</v>
      </c>
      <c r="C67" s="6">
        <f>'Receipts 2005-06'!L67</f>
        <v>1361.4867000000002</v>
      </c>
      <c r="D67" s="23">
        <f>'Expenditures 2005-06'!C67/'Expenditures 2005-06 Per Pupil'!C67</f>
        <v>8640.5579503641129</v>
      </c>
      <c r="E67" s="23">
        <f>'Expenditures 2005-06'!D67/'Expenditures 2005-06 Per Pupil'!C67</f>
        <v>8064.0066259920113</v>
      </c>
      <c r="F67" s="23">
        <f>'Expenditures 2005-06'!E67/'Expenditures 2005-06 Per Pupil'!C67</f>
        <v>3991.5753712467404</v>
      </c>
      <c r="G67" s="23">
        <f>'Expenditures 2005-06'!F67/'Expenditures 2005-06 Per Pupil'!C67</f>
        <v>318.46303750157819</v>
      </c>
      <c r="H67" s="23">
        <f>'Expenditures 2005-06'!G67/'Expenditures 2005-06 Per Pupil'!C67</f>
        <v>312.25165842604258</v>
      </c>
      <c r="I67" s="23">
        <f>'Expenditures 2005-06'!H67/'Expenditures 2005-06 Per Pupil'!C67</f>
        <v>338.33988976902964</v>
      </c>
      <c r="J67" s="23">
        <f>'Expenditures 2005-06'!I67/'Expenditures 2005-06 Per Pupil'!C67</f>
        <v>422.04016388849033</v>
      </c>
      <c r="K67" s="23">
        <f>'Expenditures 2005-06'!J67/'Expenditures 2005-06 Per Pupil'!C67</f>
        <v>465.19765488711715</v>
      </c>
      <c r="L67" s="23">
        <f>'Expenditures 2005-06'!K67/'Expenditures 2005-06 Per Pupil'!C67</f>
        <v>851.24587702546035</v>
      </c>
      <c r="M67" s="23">
        <f>'Expenditures 2005-06'!L67/'Expenditures 2005-06 Per Pupil'!C67</f>
        <v>730.31474343451168</v>
      </c>
      <c r="N67" s="23">
        <f>'Expenditures 2005-06'!M67/'Expenditures 2005-06 Per Pupil'!C67</f>
        <v>0</v>
      </c>
      <c r="O67" s="23">
        <f>'Expenditures 2005-06'!N67/'Expenditures 2005-06 Per Pupil'!C67</f>
        <v>5.7138861510729404</v>
      </c>
      <c r="P67" s="23">
        <f>'Expenditures 2005-06'!O67/'Expenditures 2005-06 Per Pupil'!C67</f>
        <v>524.86448820983708</v>
      </c>
      <c r="Q67" s="23">
        <f>'Expenditures 2005-06'!P67/'Expenditures 2005-06 Per Pupil'!C67</f>
        <v>0</v>
      </c>
      <c r="R67" s="23">
        <f>'Expenditures 2005-06'!Q67/'Expenditures 2005-06 Per Pupil'!C67</f>
        <v>103.99985545213185</v>
      </c>
      <c r="S67" s="23">
        <f>'Expenditures 2005-06'!R67/'Expenditures 2005-06 Per Pupil'!C67</f>
        <v>0</v>
      </c>
      <c r="T67" s="23">
        <f>'Expenditures 2005-06'!S67/'Expenditures 2005-06 Per Pupil'!C67</f>
        <v>0</v>
      </c>
      <c r="U67" s="23">
        <f>'Expenditures 2005-06'!T67/'Expenditures 2005-06 Per Pupil'!C67</f>
        <v>0</v>
      </c>
      <c r="V67" s="23">
        <f>'Expenditures 2005-06'!U67/'Expenditures 2005-06 Per Pupil'!C67</f>
        <v>2.5707191998276588</v>
      </c>
      <c r="W67" s="23">
        <f>'Expenditures 2005-06'!V67/'Expenditures 2005-06 Per Pupil'!C67</f>
        <v>0</v>
      </c>
      <c r="X67" s="23">
        <f>'Expenditures 2005-06'!W67/'Expenditures 2005-06 Per Pupil'!C67</f>
        <v>0</v>
      </c>
      <c r="Y67" s="23">
        <f>'Expenditures 2005-06'!X67/'Expenditures 2005-06 Per Pupil'!C67</f>
        <v>0</v>
      </c>
      <c r="Z67" s="23">
        <f>'Expenditures 2005-06'!Y67/'Expenditures 2005-06 Per Pupil'!C67</f>
        <v>0</v>
      </c>
      <c r="AA67" s="23">
        <f>'Expenditures 2005-06'!Z67/'Expenditures 2005-06 Per Pupil'!C67</f>
        <v>0</v>
      </c>
      <c r="AB67" s="23">
        <f>'Expenditures 2005-06'!AA67/'Expenditures 2005-06 Per Pupil'!C67</f>
        <v>573.98060517227225</v>
      </c>
      <c r="AC67" s="23">
        <f>'Expenditures 2005-06'!AB67/'Expenditures 2005-06 Per Pupil'!C67</f>
        <v>537.33693469058483</v>
      </c>
    </row>
    <row r="68" spans="1:29" x14ac:dyDescent="0.2">
      <c r="A68" s="26" t="s">
        <v>66</v>
      </c>
      <c r="B68" s="28" t="s">
        <v>251</v>
      </c>
      <c r="C68" s="6">
        <f>'Receipts 2005-06'!L68</f>
        <v>2271.5879</v>
      </c>
      <c r="D68" s="23">
        <f>'Expenditures 2005-06'!C68/'Expenditures 2005-06 Per Pupil'!C68</f>
        <v>8182.5223712452416</v>
      </c>
      <c r="E68" s="23">
        <f>'Expenditures 2005-06'!D68/'Expenditures 2005-06 Per Pupil'!C68</f>
        <v>7590.8610932467109</v>
      </c>
      <c r="F68" s="23">
        <f>'Expenditures 2005-06'!E68/'Expenditures 2005-06 Per Pupil'!C68</f>
        <v>4395.3889479689515</v>
      </c>
      <c r="G68" s="23">
        <f>'Expenditures 2005-06'!F68/'Expenditures 2005-06 Per Pupil'!C68</f>
        <v>262.38928284483291</v>
      </c>
      <c r="H68" s="23">
        <f>'Expenditures 2005-06'!G68/'Expenditures 2005-06 Per Pupil'!C68</f>
        <v>304.92236289865781</v>
      </c>
      <c r="I68" s="23">
        <f>'Expenditures 2005-06'!H68/'Expenditures 2005-06 Per Pupil'!C68</f>
        <v>286.98900007347282</v>
      </c>
      <c r="J68" s="23">
        <f>'Expenditures 2005-06'!I68/'Expenditures 2005-06 Per Pupil'!C68</f>
        <v>347.66102601620651</v>
      </c>
      <c r="K68" s="23">
        <f>'Expenditures 2005-06'!J68/'Expenditures 2005-06 Per Pupil'!C68</f>
        <v>90.520300799277905</v>
      </c>
      <c r="L68" s="23">
        <f>'Expenditures 2005-06'!K68/'Expenditures 2005-06 Per Pupil'!C68</f>
        <v>673.3759235114785</v>
      </c>
      <c r="M68" s="23">
        <f>'Expenditures 2005-06'!L68/'Expenditures 2005-06 Per Pupil'!C68</f>
        <v>669.91563478569333</v>
      </c>
      <c r="N68" s="23">
        <f>'Expenditures 2005-06'!M68/'Expenditures 2005-06 Per Pupil'!C68</f>
        <v>0</v>
      </c>
      <c r="O68" s="23">
        <f>'Expenditures 2005-06'!N68/'Expenditures 2005-06 Per Pupil'!C68</f>
        <v>0</v>
      </c>
      <c r="P68" s="23">
        <f>'Expenditures 2005-06'!O68/'Expenditures 2005-06 Per Pupil'!C68</f>
        <v>481.41392635521612</v>
      </c>
      <c r="Q68" s="23">
        <f>'Expenditures 2005-06'!P68/'Expenditures 2005-06 Per Pupil'!C68</f>
        <v>0</v>
      </c>
      <c r="R68" s="23">
        <f>'Expenditures 2005-06'!Q68/'Expenditures 2005-06 Per Pupil'!C68</f>
        <v>78.284687992923367</v>
      </c>
      <c r="S68" s="23">
        <f>'Expenditures 2005-06'!R68/'Expenditures 2005-06 Per Pupil'!C68</f>
        <v>0</v>
      </c>
      <c r="T68" s="23">
        <f>'Expenditures 2005-06'!S68/'Expenditures 2005-06 Per Pupil'!C68</f>
        <v>0</v>
      </c>
      <c r="U68" s="23">
        <f>'Expenditures 2005-06'!T68/'Expenditures 2005-06 Per Pupil'!C68</f>
        <v>0</v>
      </c>
      <c r="V68" s="23">
        <f>'Expenditures 2005-06'!U68/'Expenditures 2005-06 Per Pupil'!C68</f>
        <v>0.88044138639759439</v>
      </c>
      <c r="W68" s="23">
        <f>'Expenditures 2005-06'!V68/'Expenditures 2005-06 Per Pupil'!C68</f>
        <v>0</v>
      </c>
      <c r="X68" s="23">
        <f>'Expenditures 2005-06'!W68/'Expenditures 2005-06 Per Pupil'!C68</f>
        <v>0</v>
      </c>
      <c r="Y68" s="23">
        <f>'Expenditures 2005-06'!X68/'Expenditures 2005-06 Per Pupil'!C68</f>
        <v>0</v>
      </c>
      <c r="Z68" s="23">
        <f>'Expenditures 2005-06'!Y68/'Expenditures 2005-06 Per Pupil'!C68</f>
        <v>0</v>
      </c>
      <c r="AA68" s="23">
        <f>'Expenditures 2005-06'!Z68/'Expenditures 2005-06 Per Pupil'!C68</f>
        <v>0</v>
      </c>
      <c r="AB68" s="23">
        <f>'Expenditures 2005-06'!AA68/'Expenditures 2005-06 Per Pupil'!C68</f>
        <v>590.78083661213384</v>
      </c>
      <c r="AC68" s="23">
        <f>'Expenditures 2005-06'!AB68/'Expenditures 2005-06 Per Pupil'!C68</f>
        <v>1092.4083501237174</v>
      </c>
    </row>
    <row r="69" spans="1:29" x14ac:dyDescent="0.2">
      <c r="A69" s="26" t="s">
        <v>67</v>
      </c>
      <c r="B69" s="28" t="s">
        <v>252</v>
      </c>
      <c r="C69" s="6">
        <f>'Receipts 2005-06'!L69</f>
        <v>1795.6896000000002</v>
      </c>
      <c r="D69" s="23">
        <f>'Expenditures 2005-06'!C69/'Expenditures 2005-06 Per Pupil'!C69</f>
        <v>7732.1593275363393</v>
      </c>
      <c r="E69" s="23">
        <f>'Expenditures 2005-06'!D69/'Expenditures 2005-06 Per Pupil'!C69</f>
        <v>7339.6949784639828</v>
      </c>
      <c r="F69" s="23">
        <f>'Expenditures 2005-06'!E69/'Expenditures 2005-06 Per Pupil'!C69</f>
        <v>4544.5209405901778</v>
      </c>
      <c r="G69" s="23">
        <f>'Expenditures 2005-06'!F69/'Expenditures 2005-06 Per Pupil'!C69</f>
        <v>259.55776544008495</v>
      </c>
      <c r="H69" s="23">
        <f>'Expenditures 2005-06'!G69/'Expenditures 2005-06 Per Pupil'!C69</f>
        <v>318.72017858765787</v>
      </c>
      <c r="I69" s="23">
        <f>'Expenditures 2005-06'!H69/'Expenditures 2005-06 Per Pupil'!C69</f>
        <v>348.8161985233973</v>
      </c>
      <c r="J69" s="23">
        <f>'Expenditures 2005-06'!I69/'Expenditures 2005-06 Per Pupil'!C69</f>
        <v>367.68964970337856</v>
      </c>
      <c r="K69" s="23">
        <f>'Expenditures 2005-06'!J69/'Expenditures 2005-06 Per Pupil'!C69</f>
        <v>37.06341563709006</v>
      </c>
      <c r="L69" s="23">
        <f>'Expenditures 2005-06'!K69/'Expenditures 2005-06 Per Pupil'!C69</f>
        <v>609.28616504767865</v>
      </c>
      <c r="M69" s="23">
        <f>'Expenditures 2005-06'!L69/'Expenditures 2005-06 Per Pupil'!C69</f>
        <v>190.96577158992287</v>
      </c>
      <c r="N69" s="23">
        <f>'Expenditures 2005-06'!M69/'Expenditures 2005-06 Per Pupil'!C69</f>
        <v>36.46779487947137</v>
      </c>
      <c r="O69" s="23">
        <f>'Expenditures 2005-06'!N69/'Expenditures 2005-06 Per Pupil'!C69</f>
        <v>0</v>
      </c>
      <c r="P69" s="23">
        <f>'Expenditures 2005-06'!O69/'Expenditures 2005-06 Per Pupil'!C69</f>
        <v>568.81913778416936</v>
      </c>
      <c r="Q69" s="23">
        <f>'Expenditures 2005-06'!P69/'Expenditures 2005-06 Per Pupil'!C69</f>
        <v>0</v>
      </c>
      <c r="R69" s="23">
        <f>'Expenditures 2005-06'!Q69/'Expenditures 2005-06 Per Pupil'!C69</f>
        <v>57.787960680955102</v>
      </c>
      <c r="S69" s="23">
        <f>'Expenditures 2005-06'!R69/'Expenditures 2005-06 Per Pupil'!C69</f>
        <v>0</v>
      </c>
      <c r="T69" s="23">
        <f>'Expenditures 2005-06'!S69/'Expenditures 2005-06 Per Pupil'!C69</f>
        <v>0</v>
      </c>
      <c r="U69" s="23">
        <f>'Expenditures 2005-06'!T69/'Expenditures 2005-06 Per Pupil'!C69</f>
        <v>0</v>
      </c>
      <c r="V69" s="23">
        <f>'Expenditures 2005-06'!U69/'Expenditures 2005-06 Per Pupil'!C69</f>
        <v>6.4388856515068076</v>
      </c>
      <c r="W69" s="23">
        <f>'Expenditures 2005-06'!V69/'Expenditures 2005-06 Per Pupil'!C69</f>
        <v>0</v>
      </c>
      <c r="X69" s="23">
        <f>'Expenditures 2005-06'!W69/'Expenditures 2005-06 Per Pupil'!C69</f>
        <v>0</v>
      </c>
      <c r="Y69" s="23">
        <f>'Expenditures 2005-06'!X69/'Expenditures 2005-06 Per Pupil'!C69</f>
        <v>0</v>
      </c>
      <c r="Z69" s="23">
        <f>'Expenditures 2005-06'!Y69/'Expenditures 2005-06 Per Pupil'!C69</f>
        <v>0</v>
      </c>
      <c r="AA69" s="23">
        <f>'Expenditures 2005-06'!Z69/'Expenditures 2005-06 Per Pupil'!C69</f>
        <v>0</v>
      </c>
      <c r="AB69" s="23">
        <f>'Expenditures 2005-06'!AA69/'Expenditures 2005-06 Per Pupil'!C69</f>
        <v>386.02546342084958</v>
      </c>
      <c r="AC69" s="23">
        <f>'Expenditures 2005-06'!AB69/'Expenditures 2005-06 Per Pupil'!C69</f>
        <v>13.819203497085464</v>
      </c>
    </row>
    <row r="70" spans="1:29" x14ac:dyDescent="0.2">
      <c r="A70" s="26" t="s">
        <v>68</v>
      </c>
      <c r="B70" s="28" t="s">
        <v>253</v>
      </c>
      <c r="C70" s="6">
        <f>'Receipts 2005-06'!L70</f>
        <v>3463.5273999999999</v>
      </c>
      <c r="D70" s="23">
        <f>'Expenditures 2005-06'!C70/'Expenditures 2005-06 Per Pupil'!C70</f>
        <v>8189.7033815872219</v>
      </c>
      <c r="E70" s="23">
        <f>'Expenditures 2005-06'!D70/'Expenditures 2005-06 Per Pupil'!C70</f>
        <v>6889.564670399317</v>
      </c>
      <c r="F70" s="23">
        <f>'Expenditures 2005-06'!E70/'Expenditures 2005-06 Per Pupil'!C70</f>
        <v>3823.5501847047608</v>
      </c>
      <c r="G70" s="23">
        <f>'Expenditures 2005-06'!F70/'Expenditures 2005-06 Per Pupil'!C70</f>
        <v>225.56423257976826</v>
      </c>
      <c r="H70" s="23">
        <f>'Expenditures 2005-06'!G70/'Expenditures 2005-06 Per Pupil'!C70</f>
        <v>326.98879471835562</v>
      </c>
      <c r="I70" s="23">
        <f>'Expenditures 2005-06'!H70/'Expenditures 2005-06 Per Pupil'!C70</f>
        <v>136.14167452522534</v>
      </c>
      <c r="J70" s="23">
        <f>'Expenditures 2005-06'!I70/'Expenditures 2005-06 Per Pupil'!C70</f>
        <v>375.40739536231189</v>
      </c>
      <c r="K70" s="23">
        <f>'Expenditures 2005-06'!J70/'Expenditures 2005-06 Per Pupil'!C70</f>
        <v>94.977981118324635</v>
      </c>
      <c r="L70" s="23">
        <f>'Expenditures 2005-06'!K70/'Expenditures 2005-06 Per Pupil'!C70</f>
        <v>665.35007056678694</v>
      </c>
      <c r="M70" s="23">
        <f>'Expenditures 2005-06'!L70/'Expenditures 2005-06 Per Pupil'!C70</f>
        <v>593.32172166445116</v>
      </c>
      <c r="N70" s="23">
        <f>'Expenditures 2005-06'!M70/'Expenditures 2005-06 Per Pupil'!C70</f>
        <v>0</v>
      </c>
      <c r="O70" s="23">
        <f>'Expenditures 2005-06'!N70/'Expenditures 2005-06 Per Pupil'!C70</f>
        <v>0</v>
      </c>
      <c r="P70" s="23">
        <f>'Expenditures 2005-06'!O70/'Expenditures 2005-06 Per Pupil'!C70</f>
        <v>500.14577623956438</v>
      </c>
      <c r="Q70" s="23">
        <f>'Expenditures 2005-06'!P70/'Expenditures 2005-06 Per Pupil'!C70</f>
        <v>0</v>
      </c>
      <c r="R70" s="23">
        <f>'Expenditures 2005-06'!Q70/'Expenditures 2005-06 Per Pupil'!C70</f>
        <v>87.086353063065118</v>
      </c>
      <c r="S70" s="23">
        <f>'Expenditures 2005-06'!R70/'Expenditures 2005-06 Per Pupil'!C70</f>
        <v>61.03048585670205</v>
      </c>
      <c r="T70" s="23">
        <f>'Expenditures 2005-06'!S70/'Expenditures 2005-06 Per Pupil'!C70</f>
        <v>0</v>
      </c>
      <c r="U70" s="23">
        <f>'Expenditures 2005-06'!T70/'Expenditures 2005-06 Per Pupil'!C70</f>
        <v>233.52911254578208</v>
      </c>
      <c r="V70" s="23">
        <f>'Expenditures 2005-06'!U70/'Expenditures 2005-06 Per Pupil'!C70</f>
        <v>0</v>
      </c>
      <c r="W70" s="23">
        <f>'Expenditures 2005-06'!V70/'Expenditures 2005-06 Per Pupil'!C70</f>
        <v>0</v>
      </c>
      <c r="X70" s="23">
        <f>'Expenditures 2005-06'!W70/'Expenditures 2005-06 Per Pupil'!C70</f>
        <v>0</v>
      </c>
      <c r="Y70" s="23">
        <f>'Expenditures 2005-06'!X70/'Expenditures 2005-06 Per Pupil'!C70</f>
        <v>30.059181861820989</v>
      </c>
      <c r="Z70" s="23">
        <f>'Expenditures 2005-06'!Y70/'Expenditures 2005-06 Per Pupil'!C70</f>
        <v>0</v>
      </c>
      <c r="AA70" s="23">
        <f>'Expenditures 2005-06'!Z70/'Expenditures 2005-06 Per Pupil'!C70</f>
        <v>0</v>
      </c>
      <c r="AB70" s="23">
        <f>'Expenditures 2005-06'!AA70/'Expenditures 2005-06 Per Pupil'!C70</f>
        <v>1036.5504167803033</v>
      </c>
      <c r="AC70" s="23">
        <f>'Expenditures 2005-06'!AB70/'Expenditures 2005-06 Per Pupil'!C70</f>
        <v>1563.2838417851119</v>
      </c>
    </row>
    <row r="71" spans="1:29" x14ac:dyDescent="0.2">
      <c r="A71" s="26" t="s">
        <v>69</v>
      </c>
      <c r="B71" s="28" t="s">
        <v>70</v>
      </c>
      <c r="C71" s="6">
        <f>'Receipts 2005-06'!L71</f>
        <v>4237.4444999999996</v>
      </c>
      <c r="D71" s="23">
        <f>'Expenditures 2005-06'!C71/'Expenditures 2005-06 Per Pupil'!C71</f>
        <v>7144.8036499357104</v>
      </c>
      <c r="E71" s="23">
        <f>'Expenditures 2005-06'!D71/'Expenditures 2005-06 Per Pupil'!C71</f>
        <v>6706.0790412712195</v>
      </c>
      <c r="F71" s="23">
        <f>'Expenditures 2005-06'!E71/'Expenditures 2005-06 Per Pupil'!C71</f>
        <v>3717.3587783863604</v>
      </c>
      <c r="G71" s="23">
        <f>'Expenditures 2005-06'!F71/'Expenditures 2005-06 Per Pupil'!C71</f>
        <v>259.7233426892081</v>
      </c>
      <c r="H71" s="23">
        <f>'Expenditures 2005-06'!G71/'Expenditures 2005-06 Per Pupil'!C71</f>
        <v>325.63784375228988</v>
      </c>
      <c r="I71" s="23">
        <f>'Expenditures 2005-06'!H71/'Expenditures 2005-06 Per Pupil'!C71</f>
        <v>201.10028815716646</v>
      </c>
      <c r="J71" s="23">
        <f>'Expenditures 2005-06'!I71/'Expenditures 2005-06 Per Pupil'!C71</f>
        <v>323.22794080252851</v>
      </c>
      <c r="K71" s="23">
        <f>'Expenditures 2005-06'!J71/'Expenditures 2005-06 Per Pupil'!C71</f>
        <v>130.3906210453022</v>
      </c>
      <c r="L71" s="23">
        <f>'Expenditures 2005-06'!K71/'Expenditures 2005-06 Per Pupil'!C71</f>
        <v>614.99102820107737</v>
      </c>
      <c r="M71" s="23">
        <f>'Expenditures 2005-06'!L71/'Expenditures 2005-06 Per Pupil'!C71</f>
        <v>481.43031253860676</v>
      </c>
      <c r="N71" s="23">
        <f>'Expenditures 2005-06'!M71/'Expenditures 2005-06 Per Pupil'!C71</f>
        <v>0</v>
      </c>
      <c r="O71" s="23">
        <f>'Expenditures 2005-06'!N71/'Expenditures 2005-06 Per Pupil'!C71</f>
        <v>0</v>
      </c>
      <c r="P71" s="23">
        <f>'Expenditures 2005-06'!O71/'Expenditures 2005-06 Per Pupil'!C71</f>
        <v>528.22738091318956</v>
      </c>
      <c r="Q71" s="23">
        <f>'Expenditures 2005-06'!P71/'Expenditures 2005-06 Per Pupil'!C71</f>
        <v>0</v>
      </c>
      <c r="R71" s="23">
        <f>'Expenditures 2005-06'!Q71/'Expenditures 2005-06 Per Pupil'!C71</f>
        <v>123.99150478549042</v>
      </c>
      <c r="S71" s="23">
        <f>'Expenditures 2005-06'!R71/'Expenditures 2005-06 Per Pupil'!C71</f>
        <v>0</v>
      </c>
      <c r="T71" s="23">
        <f>'Expenditures 2005-06'!S71/'Expenditures 2005-06 Per Pupil'!C71</f>
        <v>0</v>
      </c>
      <c r="U71" s="23">
        <f>'Expenditures 2005-06'!T71/'Expenditures 2005-06 Per Pupil'!C71</f>
        <v>13.38070622517888</v>
      </c>
      <c r="V71" s="23">
        <f>'Expenditures 2005-06'!U71/'Expenditures 2005-06 Per Pupil'!C71</f>
        <v>0</v>
      </c>
      <c r="W71" s="23">
        <f>'Expenditures 2005-06'!V71/'Expenditures 2005-06 Per Pupil'!C71</f>
        <v>0</v>
      </c>
      <c r="X71" s="23">
        <f>'Expenditures 2005-06'!W71/'Expenditures 2005-06 Per Pupil'!C71</f>
        <v>0</v>
      </c>
      <c r="Y71" s="23">
        <f>'Expenditures 2005-06'!X71/'Expenditures 2005-06 Per Pupil'!C71</f>
        <v>8.0209333715167261</v>
      </c>
      <c r="Z71" s="23">
        <f>'Expenditures 2005-06'!Y71/'Expenditures 2005-06 Per Pupil'!C71</f>
        <v>0</v>
      </c>
      <c r="AA71" s="23">
        <f>'Expenditures 2005-06'!Z71/'Expenditures 2005-06 Per Pupil'!C71</f>
        <v>0</v>
      </c>
      <c r="AB71" s="23">
        <f>'Expenditures 2005-06'!AA71/'Expenditures 2005-06 Per Pupil'!C71</f>
        <v>417.3229690677955</v>
      </c>
      <c r="AC71" s="23">
        <f>'Expenditures 2005-06'!AB71/'Expenditures 2005-06 Per Pupil'!C71</f>
        <v>276.65968722422207</v>
      </c>
    </row>
    <row r="72" spans="1:29" x14ac:dyDescent="0.2">
      <c r="A72" s="26" t="s">
        <v>71</v>
      </c>
      <c r="B72" s="28" t="s">
        <v>254</v>
      </c>
      <c r="C72" s="6">
        <f>'Receipts 2005-06'!L72</f>
        <v>3812.6987999999997</v>
      </c>
      <c r="D72" s="23">
        <f>'Expenditures 2005-06'!C72/'Expenditures 2005-06 Per Pupil'!C72</f>
        <v>7472.5182225252111</v>
      </c>
      <c r="E72" s="23">
        <f>'Expenditures 2005-06'!D72/'Expenditures 2005-06 Per Pupil'!C72</f>
        <v>7078.9893893532853</v>
      </c>
      <c r="F72" s="23">
        <f>'Expenditures 2005-06'!E72/'Expenditures 2005-06 Per Pupil'!C72</f>
        <v>4244.2991510370557</v>
      </c>
      <c r="G72" s="23">
        <f>'Expenditures 2005-06'!F72/'Expenditures 2005-06 Per Pupil'!C72</f>
        <v>300.57041484630258</v>
      </c>
      <c r="H72" s="23">
        <f>'Expenditures 2005-06'!G72/'Expenditures 2005-06 Per Pupil'!C72</f>
        <v>320.73192878493313</v>
      </c>
      <c r="I72" s="23">
        <f>'Expenditures 2005-06'!H72/'Expenditures 2005-06 Per Pupil'!C72</f>
        <v>211.15241256403473</v>
      </c>
      <c r="J72" s="23">
        <f>'Expenditures 2005-06'!I72/'Expenditures 2005-06 Per Pupil'!C72</f>
        <v>280.66597602726978</v>
      </c>
      <c r="K72" s="23">
        <f>'Expenditures 2005-06'!J72/'Expenditures 2005-06 Per Pupil'!C72</f>
        <v>66.348367198583858</v>
      </c>
      <c r="L72" s="23">
        <f>'Expenditures 2005-06'!K72/'Expenditures 2005-06 Per Pupil'!C72</f>
        <v>580.67841341151848</v>
      </c>
      <c r="M72" s="23">
        <f>'Expenditures 2005-06'!L72/'Expenditures 2005-06 Per Pupil'!C72</f>
        <v>490.77441155330712</v>
      </c>
      <c r="N72" s="23">
        <f>'Expenditures 2005-06'!M72/'Expenditures 2005-06 Per Pupil'!C72</f>
        <v>0</v>
      </c>
      <c r="O72" s="23">
        <f>'Expenditures 2005-06'!N72/'Expenditures 2005-06 Per Pupil'!C72</f>
        <v>0</v>
      </c>
      <c r="P72" s="23">
        <f>'Expenditures 2005-06'!O72/'Expenditures 2005-06 Per Pupil'!C72</f>
        <v>496.85415485744642</v>
      </c>
      <c r="Q72" s="23">
        <f>'Expenditures 2005-06'!P72/'Expenditures 2005-06 Per Pupil'!C72</f>
        <v>0</v>
      </c>
      <c r="R72" s="23">
        <f>'Expenditures 2005-06'!Q72/'Expenditures 2005-06 Per Pupil'!C72</f>
        <v>86.914159072833144</v>
      </c>
      <c r="S72" s="23">
        <f>'Expenditures 2005-06'!R72/'Expenditures 2005-06 Per Pupil'!C72</f>
        <v>0</v>
      </c>
      <c r="T72" s="23">
        <f>'Expenditures 2005-06'!S72/'Expenditures 2005-06 Per Pupil'!C72</f>
        <v>0</v>
      </c>
      <c r="U72" s="23">
        <f>'Expenditures 2005-06'!T72/'Expenditures 2005-06 Per Pupil'!C72</f>
        <v>52.553419640701755</v>
      </c>
      <c r="V72" s="23">
        <f>'Expenditures 2005-06'!U72/'Expenditures 2005-06 Per Pupil'!C72</f>
        <v>11.562458067760296</v>
      </c>
      <c r="W72" s="23">
        <f>'Expenditures 2005-06'!V72/'Expenditures 2005-06 Per Pupil'!C72</f>
        <v>0</v>
      </c>
      <c r="X72" s="23">
        <f>'Expenditures 2005-06'!W72/'Expenditures 2005-06 Per Pupil'!C72</f>
        <v>0</v>
      </c>
      <c r="Y72" s="23">
        <f>'Expenditures 2005-06'!X72/'Expenditures 2005-06 Per Pupil'!C72</f>
        <v>0</v>
      </c>
      <c r="Z72" s="23">
        <f>'Expenditures 2005-06'!Y72/'Expenditures 2005-06 Per Pupil'!C72</f>
        <v>3.6469127852428316</v>
      </c>
      <c r="AA72" s="23">
        <f>'Expenditures 2005-06'!Z72/'Expenditures 2005-06 Per Pupil'!C72</f>
        <v>0</v>
      </c>
      <c r="AB72" s="23">
        <f>'Expenditures 2005-06'!AA72/'Expenditures 2005-06 Per Pupil'!C72</f>
        <v>325.76604267822051</v>
      </c>
      <c r="AC72" s="23">
        <f>'Expenditures 2005-06'!AB72/'Expenditures 2005-06 Per Pupil'!C72</f>
        <v>150.14467704608612</v>
      </c>
    </row>
    <row r="73" spans="1:29" x14ac:dyDescent="0.2">
      <c r="A73" s="26" t="s">
        <v>72</v>
      </c>
      <c r="B73" s="28" t="s">
        <v>255</v>
      </c>
      <c r="C73" s="6">
        <f>'Receipts 2005-06'!L73</f>
        <v>1478.9855000000002</v>
      </c>
      <c r="D73" s="23">
        <f>'Expenditures 2005-06'!C73/'Expenditures 2005-06 Per Pupil'!C73</f>
        <v>7947.1012055222973</v>
      </c>
      <c r="E73" s="23">
        <f>'Expenditures 2005-06'!D73/'Expenditures 2005-06 Per Pupil'!C73</f>
        <v>7626.880567794612</v>
      </c>
      <c r="F73" s="23">
        <f>'Expenditures 2005-06'!E73/'Expenditures 2005-06 Per Pupil'!C73</f>
        <v>4248.0182395297306</v>
      </c>
      <c r="G73" s="23">
        <f>'Expenditures 2005-06'!F73/'Expenditures 2005-06 Per Pupil'!C73</f>
        <v>252.95381868179234</v>
      </c>
      <c r="H73" s="23">
        <f>'Expenditures 2005-06'!G73/'Expenditures 2005-06 Per Pupil'!C73</f>
        <v>346.2163286928776</v>
      </c>
      <c r="I73" s="23">
        <f>'Expenditures 2005-06'!H73/'Expenditures 2005-06 Per Pupil'!C73</f>
        <v>239.53217256017717</v>
      </c>
      <c r="J73" s="23">
        <f>'Expenditures 2005-06'!I73/'Expenditures 2005-06 Per Pupil'!C73</f>
        <v>353.40376224107666</v>
      </c>
      <c r="K73" s="23">
        <f>'Expenditures 2005-06'!J73/'Expenditures 2005-06 Per Pupil'!C73</f>
        <v>128.28501699306719</v>
      </c>
      <c r="L73" s="23">
        <f>'Expenditures 2005-06'!K73/'Expenditures 2005-06 Per Pupil'!C73</f>
        <v>886.9703049827059</v>
      </c>
      <c r="M73" s="23">
        <f>'Expenditures 2005-06'!L73/'Expenditures 2005-06 Per Pupil'!C73</f>
        <v>643.81163980309464</v>
      </c>
      <c r="N73" s="23">
        <f>'Expenditures 2005-06'!M73/'Expenditures 2005-06 Per Pupil'!C73</f>
        <v>0</v>
      </c>
      <c r="O73" s="23">
        <f>'Expenditures 2005-06'!N73/'Expenditures 2005-06 Per Pupil'!C73</f>
        <v>0</v>
      </c>
      <c r="P73" s="23">
        <f>'Expenditures 2005-06'!O73/'Expenditures 2005-06 Per Pupil'!C73</f>
        <v>431.96556017621538</v>
      </c>
      <c r="Q73" s="23">
        <f>'Expenditures 2005-06'!P73/'Expenditures 2005-06 Per Pupil'!C73</f>
        <v>0</v>
      </c>
      <c r="R73" s="23">
        <f>'Expenditures 2005-06'!Q73/'Expenditures 2005-06 Per Pupil'!C73</f>
        <v>95.723724133874185</v>
      </c>
      <c r="S73" s="23">
        <f>'Expenditures 2005-06'!R73/'Expenditures 2005-06 Per Pupil'!C73</f>
        <v>0</v>
      </c>
      <c r="T73" s="23">
        <f>'Expenditures 2005-06'!S73/'Expenditures 2005-06 Per Pupil'!C73</f>
        <v>0</v>
      </c>
      <c r="U73" s="23">
        <f>'Expenditures 2005-06'!T73/'Expenditures 2005-06 Per Pupil'!C73</f>
        <v>0</v>
      </c>
      <c r="V73" s="23">
        <f>'Expenditures 2005-06'!U73/'Expenditures 2005-06 Per Pupil'!C73</f>
        <v>0</v>
      </c>
      <c r="W73" s="23">
        <f>'Expenditures 2005-06'!V73/'Expenditures 2005-06 Per Pupil'!C73</f>
        <v>0</v>
      </c>
      <c r="X73" s="23">
        <f>'Expenditures 2005-06'!W73/'Expenditures 2005-06 Per Pupil'!C73</f>
        <v>0</v>
      </c>
      <c r="Y73" s="23">
        <f>'Expenditures 2005-06'!X73/'Expenditures 2005-06 Per Pupil'!C73</f>
        <v>0</v>
      </c>
      <c r="Z73" s="23">
        <f>'Expenditures 2005-06'!Y73/'Expenditures 2005-06 Per Pupil'!C73</f>
        <v>0</v>
      </c>
      <c r="AA73" s="23">
        <f>'Expenditures 2005-06'!Z73/'Expenditures 2005-06 Per Pupil'!C73</f>
        <v>0</v>
      </c>
      <c r="AB73" s="23">
        <f>'Expenditures 2005-06'!AA73/'Expenditures 2005-06 Per Pupil'!C73</f>
        <v>320.22063772768558</v>
      </c>
      <c r="AC73" s="23">
        <f>'Expenditures 2005-06'!AB73/'Expenditures 2005-06 Per Pupil'!C73</f>
        <v>30.789348509501949</v>
      </c>
    </row>
    <row r="74" spans="1:29" x14ac:dyDescent="0.2">
      <c r="A74" s="26" t="s">
        <v>73</v>
      </c>
      <c r="B74" s="28" t="s">
        <v>256</v>
      </c>
      <c r="C74" s="6">
        <f>'Receipts 2005-06'!L74</f>
        <v>2798.0909999999999</v>
      </c>
      <c r="D74" s="23">
        <f>'Expenditures 2005-06'!C74/'Expenditures 2005-06 Per Pupil'!C74</f>
        <v>8200.1658952478683</v>
      </c>
      <c r="E74" s="23">
        <f>'Expenditures 2005-06'!D74/'Expenditures 2005-06 Per Pupil'!C74</f>
        <v>7743.4439337391104</v>
      </c>
      <c r="F74" s="23">
        <f>'Expenditures 2005-06'!E74/'Expenditures 2005-06 Per Pupil'!C74</f>
        <v>4071.4240101554956</v>
      </c>
      <c r="G74" s="23">
        <f>'Expenditures 2005-06'!F74/'Expenditures 2005-06 Per Pupil'!C74</f>
        <v>377.6877521138519</v>
      </c>
      <c r="H74" s="23">
        <f>'Expenditures 2005-06'!G74/'Expenditures 2005-06 Per Pupil'!C74</f>
        <v>440.56052144122543</v>
      </c>
      <c r="I74" s="23">
        <f>'Expenditures 2005-06'!H74/'Expenditures 2005-06 Per Pupil'!C74</f>
        <v>296.08261847095037</v>
      </c>
      <c r="J74" s="23">
        <f>'Expenditures 2005-06'!I74/'Expenditures 2005-06 Per Pupil'!C74</f>
        <v>457.28297971724294</v>
      </c>
      <c r="K74" s="23">
        <f>'Expenditures 2005-06'!J74/'Expenditures 2005-06 Per Pupil'!C74</f>
        <v>151.03542736815922</v>
      </c>
      <c r="L74" s="23">
        <f>'Expenditures 2005-06'!K74/'Expenditures 2005-06 Per Pupil'!C74</f>
        <v>746.3208737671506</v>
      </c>
      <c r="M74" s="23">
        <f>'Expenditures 2005-06'!L74/'Expenditures 2005-06 Per Pupil'!C74</f>
        <v>497.36821640182541</v>
      </c>
      <c r="N74" s="23">
        <f>'Expenditures 2005-06'!M74/'Expenditures 2005-06 Per Pupil'!C74</f>
        <v>0</v>
      </c>
      <c r="O74" s="23">
        <f>'Expenditures 2005-06'!N74/'Expenditures 2005-06 Per Pupil'!C74</f>
        <v>0</v>
      </c>
      <c r="P74" s="23">
        <f>'Expenditures 2005-06'!O74/'Expenditures 2005-06 Per Pupil'!C74</f>
        <v>558.12353136477691</v>
      </c>
      <c r="Q74" s="23">
        <f>'Expenditures 2005-06'!P74/'Expenditures 2005-06 Per Pupil'!C74</f>
        <v>0</v>
      </c>
      <c r="R74" s="23">
        <f>'Expenditures 2005-06'!Q74/'Expenditures 2005-06 Per Pupil'!C74</f>
        <v>147.55800293843194</v>
      </c>
      <c r="S74" s="23">
        <f>'Expenditures 2005-06'!R74/'Expenditures 2005-06 Per Pupil'!C74</f>
        <v>0</v>
      </c>
      <c r="T74" s="23">
        <f>'Expenditures 2005-06'!S74/'Expenditures 2005-06 Per Pupil'!C74</f>
        <v>0</v>
      </c>
      <c r="U74" s="23">
        <f>'Expenditures 2005-06'!T74/'Expenditures 2005-06 Per Pupil'!C74</f>
        <v>0</v>
      </c>
      <c r="V74" s="23">
        <f>'Expenditures 2005-06'!U74/'Expenditures 2005-06 Per Pupil'!C74</f>
        <v>0</v>
      </c>
      <c r="W74" s="23">
        <f>'Expenditures 2005-06'!V74/'Expenditures 2005-06 Per Pupil'!C74</f>
        <v>0</v>
      </c>
      <c r="X74" s="23">
        <f>'Expenditures 2005-06'!W74/'Expenditures 2005-06 Per Pupil'!C74</f>
        <v>0</v>
      </c>
      <c r="Y74" s="23">
        <f>'Expenditures 2005-06'!X74/'Expenditures 2005-06 Per Pupil'!C74</f>
        <v>0</v>
      </c>
      <c r="Z74" s="23">
        <f>'Expenditures 2005-06'!Y74/'Expenditures 2005-06 Per Pupil'!C74</f>
        <v>0</v>
      </c>
      <c r="AA74" s="23">
        <f>'Expenditures 2005-06'!Z74/'Expenditures 2005-06 Per Pupil'!C74</f>
        <v>0</v>
      </c>
      <c r="AB74" s="23">
        <f>'Expenditures 2005-06'!AA74/'Expenditures 2005-06 Per Pupil'!C74</f>
        <v>456.72196150875726</v>
      </c>
      <c r="AC74" s="23">
        <f>'Expenditures 2005-06'!AB74/'Expenditures 2005-06 Per Pupil'!C74</f>
        <v>16.656356065617594</v>
      </c>
    </row>
    <row r="75" spans="1:29" x14ac:dyDescent="0.2">
      <c r="A75" s="26" t="s">
        <v>74</v>
      </c>
      <c r="B75" s="28" t="s">
        <v>257</v>
      </c>
      <c r="C75" s="6">
        <f>'Receipts 2005-06'!L75</f>
        <v>1438.2541999999999</v>
      </c>
      <c r="D75" s="23">
        <f>'Expenditures 2005-06'!C75/'Expenditures 2005-06 Per Pupil'!C75</f>
        <v>9748.9847413621337</v>
      </c>
      <c r="E75" s="23">
        <f>'Expenditures 2005-06'!D75/'Expenditures 2005-06 Per Pupil'!C75</f>
        <v>8615.6929352266106</v>
      </c>
      <c r="F75" s="23">
        <f>'Expenditures 2005-06'!E75/'Expenditures 2005-06 Per Pupil'!C75</f>
        <v>4438.1856906797148</v>
      </c>
      <c r="G75" s="23">
        <f>'Expenditures 2005-06'!F75/'Expenditures 2005-06 Per Pupil'!C75</f>
        <v>328.51540430057497</v>
      </c>
      <c r="H75" s="23">
        <f>'Expenditures 2005-06'!G75/'Expenditures 2005-06 Per Pupil'!C75</f>
        <v>646.95075460235057</v>
      </c>
      <c r="I75" s="23">
        <f>'Expenditures 2005-06'!H75/'Expenditures 2005-06 Per Pupil'!C75</f>
        <v>290.1639918729249</v>
      </c>
      <c r="J75" s="23">
        <f>'Expenditures 2005-06'!I75/'Expenditures 2005-06 Per Pupil'!C75</f>
        <v>557.77943148019324</v>
      </c>
      <c r="K75" s="23">
        <f>'Expenditures 2005-06'!J75/'Expenditures 2005-06 Per Pupil'!C75</f>
        <v>213.76055776510165</v>
      </c>
      <c r="L75" s="23">
        <f>'Expenditures 2005-06'!K75/'Expenditures 2005-06 Per Pupil'!C75</f>
        <v>926.84021364234513</v>
      </c>
      <c r="M75" s="23">
        <f>'Expenditures 2005-06'!L75/'Expenditures 2005-06 Per Pupil'!C75</f>
        <v>599.81527604786413</v>
      </c>
      <c r="N75" s="23">
        <f>'Expenditures 2005-06'!M75/'Expenditures 2005-06 Per Pupil'!C75</f>
        <v>0</v>
      </c>
      <c r="O75" s="23">
        <f>'Expenditures 2005-06'!N75/'Expenditures 2005-06 Per Pupil'!C75</f>
        <v>0</v>
      </c>
      <c r="P75" s="23">
        <f>'Expenditures 2005-06'!O75/'Expenditures 2005-06 Per Pupil'!C75</f>
        <v>529.86420620221384</v>
      </c>
      <c r="Q75" s="23">
        <f>'Expenditures 2005-06'!P75/'Expenditures 2005-06 Per Pupil'!C75</f>
        <v>0</v>
      </c>
      <c r="R75" s="23">
        <f>'Expenditures 2005-06'!Q75/'Expenditures 2005-06 Per Pupil'!C75</f>
        <v>83.81740863332783</v>
      </c>
      <c r="S75" s="23">
        <f>'Expenditures 2005-06'!R75/'Expenditures 2005-06 Per Pupil'!C75</f>
        <v>0</v>
      </c>
      <c r="T75" s="23">
        <f>'Expenditures 2005-06'!S75/'Expenditures 2005-06 Per Pupil'!C75</f>
        <v>0</v>
      </c>
      <c r="U75" s="23">
        <f>'Expenditures 2005-06'!T75/'Expenditures 2005-06 Per Pupil'!C75</f>
        <v>0</v>
      </c>
      <c r="V75" s="23">
        <f>'Expenditures 2005-06'!U75/'Expenditures 2005-06 Per Pupil'!C75</f>
        <v>184.24033109028989</v>
      </c>
      <c r="W75" s="23">
        <f>'Expenditures 2005-06'!V75/'Expenditures 2005-06 Per Pupil'!C75</f>
        <v>0</v>
      </c>
      <c r="X75" s="23">
        <f>'Expenditures 2005-06'!W75/'Expenditures 2005-06 Per Pupil'!C75</f>
        <v>0</v>
      </c>
      <c r="Y75" s="23">
        <f>'Expenditures 2005-06'!X75/'Expenditures 2005-06 Per Pupil'!C75</f>
        <v>0</v>
      </c>
      <c r="Z75" s="23">
        <f>'Expenditures 2005-06'!Y75/'Expenditures 2005-06 Per Pupil'!C75</f>
        <v>153.94917671716169</v>
      </c>
      <c r="AA75" s="23">
        <f>'Expenditures 2005-06'!Z75/'Expenditures 2005-06 Per Pupil'!C75</f>
        <v>0</v>
      </c>
      <c r="AB75" s="23">
        <f>'Expenditures 2005-06'!AA75/'Expenditures 2005-06 Per Pupil'!C75</f>
        <v>795.10229832807033</v>
      </c>
      <c r="AC75" s="23">
        <f>'Expenditures 2005-06'!AB75/'Expenditures 2005-06 Per Pupil'!C75</f>
        <v>661.98902808696823</v>
      </c>
    </row>
    <row r="76" spans="1:29" x14ac:dyDescent="0.2">
      <c r="A76" s="26" t="s">
        <v>75</v>
      </c>
      <c r="B76" s="28" t="s">
        <v>258</v>
      </c>
      <c r="C76" s="6">
        <f>'Receipts 2005-06'!L76</f>
        <v>12458.847099999999</v>
      </c>
      <c r="D76" s="23">
        <f>'Expenditures 2005-06'!C76/'Expenditures 2005-06 Per Pupil'!C76</f>
        <v>7802.329783788743</v>
      </c>
      <c r="E76" s="23">
        <f>'Expenditures 2005-06'!D76/'Expenditures 2005-06 Per Pupil'!C76</f>
        <v>7469.3343094322108</v>
      </c>
      <c r="F76" s="23">
        <f>'Expenditures 2005-06'!E76/'Expenditures 2005-06 Per Pupil'!C76</f>
        <v>4140.2493012375116</v>
      </c>
      <c r="G76" s="23">
        <f>'Expenditures 2005-06'!F76/'Expenditures 2005-06 Per Pupil'!C76</f>
        <v>391.66479216202919</v>
      </c>
      <c r="H76" s="23">
        <f>'Expenditures 2005-06'!G76/'Expenditures 2005-06 Per Pupil'!C76</f>
        <v>548.0965313395651</v>
      </c>
      <c r="I76" s="23">
        <f>'Expenditures 2005-06'!H76/'Expenditures 2005-06 Per Pupil'!C76</f>
        <v>79.788874686486849</v>
      </c>
      <c r="J76" s="23">
        <f>'Expenditures 2005-06'!I76/'Expenditures 2005-06 Per Pupil'!C76</f>
        <v>336.20604991612748</v>
      </c>
      <c r="K76" s="23">
        <f>'Expenditures 2005-06'!J76/'Expenditures 2005-06 Per Pupil'!C76</f>
        <v>116.58486201343622</v>
      </c>
      <c r="L76" s="23">
        <f>'Expenditures 2005-06'!K76/'Expenditures 2005-06 Per Pupil'!C76</f>
        <v>718.76196955655723</v>
      </c>
      <c r="M76" s="23">
        <f>'Expenditures 2005-06'!L76/'Expenditures 2005-06 Per Pupil'!C76</f>
        <v>516.23908443342248</v>
      </c>
      <c r="N76" s="23">
        <f>'Expenditures 2005-06'!M76/'Expenditures 2005-06 Per Pupil'!C76</f>
        <v>0</v>
      </c>
      <c r="O76" s="23">
        <f>'Expenditures 2005-06'!N76/'Expenditures 2005-06 Per Pupil'!C76</f>
        <v>0</v>
      </c>
      <c r="P76" s="23">
        <f>'Expenditures 2005-06'!O76/'Expenditures 2005-06 Per Pupil'!C76</f>
        <v>538.41575838907283</v>
      </c>
      <c r="Q76" s="23">
        <f>'Expenditures 2005-06'!P76/'Expenditures 2005-06 Per Pupil'!C76</f>
        <v>0</v>
      </c>
      <c r="R76" s="23">
        <f>'Expenditures 2005-06'!Q76/'Expenditures 2005-06 Per Pupil'!C76</f>
        <v>83.32708569800171</v>
      </c>
      <c r="S76" s="23">
        <f>'Expenditures 2005-06'!R76/'Expenditures 2005-06 Per Pupil'!C76</f>
        <v>0</v>
      </c>
      <c r="T76" s="23">
        <f>'Expenditures 2005-06'!S76/'Expenditures 2005-06 Per Pupil'!C76</f>
        <v>0</v>
      </c>
      <c r="U76" s="23">
        <f>'Expenditures 2005-06'!T76/'Expenditures 2005-06 Per Pupil'!C76</f>
        <v>0</v>
      </c>
      <c r="V76" s="23">
        <f>'Expenditures 2005-06'!U76/'Expenditures 2005-06 Per Pupil'!C76</f>
        <v>0</v>
      </c>
      <c r="W76" s="23">
        <f>'Expenditures 2005-06'!V76/'Expenditures 2005-06 Per Pupil'!C76</f>
        <v>0</v>
      </c>
      <c r="X76" s="23">
        <f>'Expenditures 2005-06'!W76/'Expenditures 2005-06 Per Pupil'!C76</f>
        <v>0</v>
      </c>
      <c r="Y76" s="23">
        <f>'Expenditures 2005-06'!X76/'Expenditures 2005-06 Per Pupil'!C76</f>
        <v>0</v>
      </c>
      <c r="Z76" s="23">
        <f>'Expenditures 2005-06'!Y76/'Expenditures 2005-06 Per Pupil'!C76</f>
        <v>0</v>
      </c>
      <c r="AA76" s="23">
        <f>'Expenditures 2005-06'!Z76/'Expenditures 2005-06 Per Pupil'!C76</f>
        <v>0</v>
      </c>
      <c r="AB76" s="23">
        <f>'Expenditures 2005-06'!AA76/'Expenditures 2005-06 Per Pupil'!C76</f>
        <v>332.99547435653182</v>
      </c>
      <c r="AC76" s="23">
        <f>'Expenditures 2005-06'!AB76/'Expenditures 2005-06 Per Pupil'!C76</f>
        <v>192.90861351047482</v>
      </c>
    </row>
    <row r="77" spans="1:29" x14ac:dyDescent="0.2">
      <c r="A77" s="26" t="s">
        <v>76</v>
      </c>
      <c r="B77" s="28" t="s">
        <v>259</v>
      </c>
      <c r="C77" s="6">
        <f>'Receipts 2005-06'!L77</f>
        <v>4036.0033999999996</v>
      </c>
      <c r="D77" s="23">
        <f>'Expenditures 2005-06'!C77/'Expenditures 2005-06 Per Pupil'!C77</f>
        <v>8403.2186196869916</v>
      </c>
      <c r="E77" s="23">
        <f>'Expenditures 2005-06'!D77/'Expenditures 2005-06 Per Pupil'!C77</f>
        <v>8119.1908807609043</v>
      </c>
      <c r="F77" s="23">
        <f>'Expenditures 2005-06'!E77/'Expenditures 2005-06 Per Pupil'!C77</f>
        <v>4453.8345730828678</v>
      </c>
      <c r="G77" s="23">
        <f>'Expenditures 2005-06'!F77/'Expenditures 2005-06 Per Pupil'!C77</f>
        <v>383.86785303500989</v>
      </c>
      <c r="H77" s="23">
        <f>'Expenditures 2005-06'!G77/'Expenditures 2005-06 Per Pupil'!C77</f>
        <v>449.24876673790715</v>
      </c>
      <c r="I77" s="23">
        <f>'Expenditures 2005-06'!H77/'Expenditures 2005-06 Per Pupil'!C77</f>
        <v>261.73038902791808</v>
      </c>
      <c r="J77" s="23">
        <f>'Expenditures 2005-06'!I77/'Expenditures 2005-06 Per Pupil'!C77</f>
        <v>500.01819621856612</v>
      </c>
      <c r="K77" s="23">
        <f>'Expenditures 2005-06'!J77/'Expenditures 2005-06 Per Pupil'!C77</f>
        <v>100.70430317278722</v>
      </c>
      <c r="L77" s="23">
        <f>'Expenditures 2005-06'!K77/'Expenditures 2005-06 Per Pupil'!C77</f>
        <v>712.12561168803779</v>
      </c>
      <c r="M77" s="23">
        <f>'Expenditures 2005-06'!L77/'Expenditures 2005-06 Per Pupil'!C77</f>
        <v>493.0541386560775</v>
      </c>
      <c r="N77" s="23">
        <f>'Expenditures 2005-06'!M77/'Expenditures 2005-06 Per Pupil'!C77</f>
        <v>105.78705161645802</v>
      </c>
      <c r="O77" s="23">
        <f>'Expenditures 2005-06'!N77/'Expenditures 2005-06 Per Pupil'!C77</f>
        <v>0</v>
      </c>
      <c r="P77" s="23">
        <f>'Expenditures 2005-06'!O77/'Expenditures 2005-06 Per Pupil'!C77</f>
        <v>483.52744202346315</v>
      </c>
      <c r="Q77" s="23">
        <f>'Expenditures 2005-06'!P77/'Expenditures 2005-06 Per Pupil'!C77</f>
        <v>0</v>
      </c>
      <c r="R77" s="23">
        <f>'Expenditures 2005-06'!Q77/'Expenditures 2005-06 Per Pupil'!C77</f>
        <v>175.29255550181153</v>
      </c>
      <c r="S77" s="23">
        <f>'Expenditures 2005-06'!R77/'Expenditures 2005-06 Per Pupil'!C77</f>
        <v>0</v>
      </c>
      <c r="T77" s="23">
        <f>'Expenditures 2005-06'!S77/'Expenditures 2005-06 Per Pupil'!C77</f>
        <v>0</v>
      </c>
      <c r="U77" s="23">
        <f>'Expenditures 2005-06'!T77/'Expenditures 2005-06 Per Pupil'!C77</f>
        <v>0</v>
      </c>
      <c r="V77" s="23">
        <f>'Expenditures 2005-06'!U77/'Expenditures 2005-06 Per Pupil'!C77</f>
        <v>0</v>
      </c>
      <c r="W77" s="23">
        <f>'Expenditures 2005-06'!V77/'Expenditures 2005-06 Per Pupil'!C77</f>
        <v>0</v>
      </c>
      <c r="X77" s="23">
        <f>'Expenditures 2005-06'!W77/'Expenditures 2005-06 Per Pupil'!C77</f>
        <v>0</v>
      </c>
      <c r="Y77" s="23">
        <f>'Expenditures 2005-06'!X77/'Expenditures 2005-06 Per Pupil'!C77</f>
        <v>0</v>
      </c>
      <c r="Z77" s="23">
        <f>'Expenditures 2005-06'!Y77/'Expenditures 2005-06 Per Pupil'!C77</f>
        <v>0.38619640409619083</v>
      </c>
      <c r="AA77" s="23">
        <f>'Expenditures 2005-06'!Z77/'Expenditures 2005-06 Per Pupil'!C77</f>
        <v>0</v>
      </c>
      <c r="AB77" s="23">
        <f>'Expenditures 2005-06'!AA77/'Expenditures 2005-06 Per Pupil'!C77</f>
        <v>283.64154252199097</v>
      </c>
      <c r="AC77" s="23">
        <f>'Expenditures 2005-06'!AB77/'Expenditures 2005-06 Per Pupil'!C77</f>
        <v>52.310496071435423</v>
      </c>
    </row>
    <row r="78" spans="1:29" x14ac:dyDescent="0.2">
      <c r="A78" s="26" t="s">
        <v>77</v>
      </c>
      <c r="B78" s="28" t="s">
        <v>260</v>
      </c>
      <c r="C78" s="6">
        <f>'Receipts 2005-06'!L78</f>
        <v>667.0539</v>
      </c>
      <c r="D78" s="23">
        <f>'Expenditures 2005-06'!C78/'Expenditures 2005-06 Per Pupil'!C78</f>
        <v>9143.4737732588019</v>
      </c>
      <c r="E78" s="23">
        <f>'Expenditures 2005-06'!D78/'Expenditures 2005-06 Per Pupil'!C78</f>
        <v>8909.3417338538911</v>
      </c>
      <c r="F78" s="23">
        <f>'Expenditures 2005-06'!E78/'Expenditures 2005-06 Per Pupil'!C78</f>
        <v>4858.1382254117689</v>
      </c>
      <c r="G78" s="23">
        <f>'Expenditures 2005-06'!F78/'Expenditures 2005-06 Per Pupil'!C78</f>
        <v>329.9462906970486</v>
      </c>
      <c r="H78" s="23">
        <f>'Expenditures 2005-06'!G78/'Expenditures 2005-06 Per Pupil'!C78</f>
        <v>1191.7491375134753</v>
      </c>
      <c r="I78" s="23">
        <f>'Expenditures 2005-06'!H78/'Expenditures 2005-06 Per Pupil'!C78</f>
        <v>428.84504535540532</v>
      </c>
      <c r="J78" s="23">
        <f>'Expenditures 2005-06'!I78/'Expenditures 2005-06 Per Pupil'!C78</f>
        <v>404.97553496051819</v>
      </c>
      <c r="K78" s="23">
        <f>'Expenditures 2005-06'!J78/'Expenditures 2005-06 Per Pupil'!C78</f>
        <v>134.30473909229823</v>
      </c>
      <c r="L78" s="23">
        <f>'Expenditures 2005-06'!K78/'Expenditures 2005-06 Per Pupil'!C78</f>
        <v>640.18102585113434</v>
      </c>
      <c r="M78" s="23">
        <f>'Expenditures 2005-06'!L78/'Expenditures 2005-06 Per Pupil'!C78</f>
        <v>175.65246226729204</v>
      </c>
      <c r="N78" s="23">
        <f>'Expenditures 2005-06'!M78/'Expenditures 2005-06 Per Pupil'!C78</f>
        <v>0</v>
      </c>
      <c r="O78" s="23">
        <f>'Expenditures 2005-06'!N78/'Expenditures 2005-06 Per Pupil'!C78</f>
        <v>0</v>
      </c>
      <c r="P78" s="23">
        <f>'Expenditures 2005-06'!O78/'Expenditures 2005-06 Per Pupil'!C78</f>
        <v>547.23595799379927</v>
      </c>
      <c r="Q78" s="23">
        <f>'Expenditures 2005-06'!P78/'Expenditures 2005-06 Per Pupil'!C78</f>
        <v>0</v>
      </c>
      <c r="R78" s="23">
        <f>'Expenditures 2005-06'!Q78/'Expenditures 2005-06 Per Pupil'!C78</f>
        <v>198.31331471115004</v>
      </c>
      <c r="S78" s="23">
        <f>'Expenditures 2005-06'!R78/'Expenditures 2005-06 Per Pupil'!C78</f>
        <v>0</v>
      </c>
      <c r="T78" s="23">
        <f>'Expenditures 2005-06'!S78/'Expenditures 2005-06 Per Pupil'!C78</f>
        <v>0</v>
      </c>
      <c r="U78" s="23">
        <f>'Expenditures 2005-06'!T78/'Expenditures 2005-06 Per Pupil'!C78</f>
        <v>0</v>
      </c>
      <c r="V78" s="23">
        <f>'Expenditures 2005-06'!U78/'Expenditures 2005-06 Per Pupil'!C78</f>
        <v>0</v>
      </c>
      <c r="W78" s="23">
        <f>'Expenditures 2005-06'!V78/'Expenditures 2005-06 Per Pupil'!C78</f>
        <v>0</v>
      </c>
      <c r="X78" s="23">
        <f>'Expenditures 2005-06'!W78/'Expenditures 2005-06 Per Pupil'!C78</f>
        <v>0</v>
      </c>
      <c r="Y78" s="23">
        <f>'Expenditures 2005-06'!X78/'Expenditures 2005-06 Per Pupil'!C78</f>
        <v>0</v>
      </c>
      <c r="Z78" s="23">
        <f>'Expenditures 2005-06'!Y78/'Expenditures 2005-06 Per Pupil'!C78</f>
        <v>0</v>
      </c>
      <c r="AA78" s="23">
        <f>'Expenditures 2005-06'!Z78/'Expenditures 2005-06 Per Pupil'!C78</f>
        <v>0</v>
      </c>
      <c r="AB78" s="23">
        <f>'Expenditures 2005-06'!AA78/'Expenditures 2005-06 Per Pupil'!C78</f>
        <v>234.13203940491167</v>
      </c>
      <c r="AC78" s="23">
        <f>'Expenditures 2005-06'!AB78/'Expenditures 2005-06 Per Pupil'!C78</f>
        <v>44.665221206262345</v>
      </c>
    </row>
    <row r="79" spans="1:29" x14ac:dyDescent="0.2">
      <c r="A79" s="26" t="s">
        <v>78</v>
      </c>
      <c r="B79" s="28" t="s">
        <v>261</v>
      </c>
      <c r="C79" s="6">
        <f>'Receipts 2005-06'!L79</f>
        <v>2870.8990000000003</v>
      </c>
      <c r="D79" s="23">
        <f>'Expenditures 2005-06'!C79/'Expenditures 2005-06 Per Pupil'!C79</f>
        <v>7455.4788203973731</v>
      </c>
      <c r="E79" s="23">
        <f>'Expenditures 2005-06'!D79/'Expenditures 2005-06 Per Pupil'!C79</f>
        <v>6996.4718751861337</v>
      </c>
      <c r="F79" s="23">
        <f>'Expenditures 2005-06'!E79/'Expenditures 2005-06 Per Pupil'!C79</f>
        <v>3754.981477927297</v>
      </c>
      <c r="G79" s="23">
        <f>'Expenditures 2005-06'!F79/'Expenditures 2005-06 Per Pupil'!C79</f>
        <v>180.8742453147951</v>
      </c>
      <c r="H79" s="23">
        <f>'Expenditures 2005-06'!G79/'Expenditures 2005-06 Per Pupil'!C79</f>
        <v>281.95099165801372</v>
      </c>
      <c r="I79" s="23">
        <f>'Expenditures 2005-06'!H79/'Expenditures 2005-06 Per Pupil'!C79</f>
        <v>159.92087495937682</v>
      </c>
      <c r="J79" s="23">
        <f>'Expenditures 2005-06'!I79/'Expenditures 2005-06 Per Pupil'!C79</f>
        <v>366.80449573461129</v>
      </c>
      <c r="K79" s="23">
        <f>'Expenditures 2005-06'!J79/'Expenditures 2005-06 Per Pupil'!C79</f>
        <v>300.93685636450459</v>
      </c>
      <c r="L79" s="23">
        <f>'Expenditures 2005-06'!K79/'Expenditures 2005-06 Per Pupil'!C79</f>
        <v>883.64394916017579</v>
      </c>
      <c r="M79" s="23">
        <f>'Expenditures 2005-06'!L79/'Expenditures 2005-06 Per Pupil'!C79</f>
        <v>434.74943911297464</v>
      </c>
      <c r="N79" s="23">
        <f>'Expenditures 2005-06'!M79/'Expenditures 2005-06 Per Pupil'!C79</f>
        <v>0</v>
      </c>
      <c r="O79" s="23">
        <f>'Expenditures 2005-06'!N79/'Expenditures 2005-06 Per Pupil'!C79</f>
        <v>0</v>
      </c>
      <c r="P79" s="23">
        <f>'Expenditures 2005-06'!O79/'Expenditures 2005-06 Per Pupil'!C79</f>
        <v>504.33290756658454</v>
      </c>
      <c r="Q79" s="23">
        <f>'Expenditures 2005-06'!P79/'Expenditures 2005-06 Per Pupil'!C79</f>
        <v>0</v>
      </c>
      <c r="R79" s="23">
        <f>'Expenditures 2005-06'!Q79/'Expenditures 2005-06 Per Pupil'!C79</f>
        <v>128.2766373878008</v>
      </c>
      <c r="S79" s="23">
        <f>'Expenditures 2005-06'!R79/'Expenditures 2005-06 Per Pupil'!C79</f>
        <v>0</v>
      </c>
      <c r="T79" s="23">
        <f>'Expenditures 2005-06'!S79/'Expenditures 2005-06 Per Pupil'!C79</f>
        <v>0</v>
      </c>
      <c r="U79" s="23">
        <f>'Expenditures 2005-06'!T79/'Expenditures 2005-06 Per Pupil'!C79</f>
        <v>19.854407974644875</v>
      </c>
      <c r="V79" s="23">
        <f>'Expenditures 2005-06'!U79/'Expenditures 2005-06 Per Pupil'!C79</f>
        <v>0</v>
      </c>
      <c r="W79" s="23">
        <f>'Expenditures 2005-06'!V79/'Expenditures 2005-06 Per Pupil'!C79</f>
        <v>0</v>
      </c>
      <c r="X79" s="23">
        <f>'Expenditures 2005-06'!W79/'Expenditures 2005-06 Per Pupil'!C79</f>
        <v>0</v>
      </c>
      <c r="Y79" s="23">
        <f>'Expenditures 2005-06'!X79/'Expenditures 2005-06 Per Pupil'!C79</f>
        <v>0</v>
      </c>
      <c r="Z79" s="23">
        <f>'Expenditures 2005-06'!Y79/'Expenditures 2005-06 Per Pupil'!C79</f>
        <v>0</v>
      </c>
      <c r="AA79" s="23">
        <f>'Expenditures 2005-06'!Z79/'Expenditures 2005-06 Per Pupil'!C79</f>
        <v>0</v>
      </c>
      <c r="AB79" s="23">
        <f>'Expenditures 2005-06'!AA79/'Expenditures 2005-06 Per Pupil'!C79</f>
        <v>439.15253723659379</v>
      </c>
      <c r="AC79" s="23">
        <f>'Expenditures 2005-06'!AB79/'Expenditures 2005-06 Per Pupil'!C79</f>
        <v>110.92119576481093</v>
      </c>
    </row>
    <row r="80" spans="1:29" x14ac:dyDescent="0.2">
      <c r="A80" s="26" t="s">
        <v>79</v>
      </c>
      <c r="B80" s="28" t="s">
        <v>262</v>
      </c>
      <c r="C80" s="6">
        <f>'Receipts 2005-06'!L80</f>
        <v>773.66470000000004</v>
      </c>
      <c r="D80" s="23">
        <f>'Expenditures 2005-06'!C80/'Expenditures 2005-06 Per Pupil'!C80</f>
        <v>10283.523391981047</v>
      </c>
      <c r="E80" s="23">
        <f>'Expenditures 2005-06'!D80/'Expenditures 2005-06 Per Pupil'!C80</f>
        <v>9869.9000484318331</v>
      </c>
      <c r="F80" s="23">
        <f>'Expenditures 2005-06'!E80/'Expenditures 2005-06 Per Pupil'!C80</f>
        <v>5790.5265291281867</v>
      </c>
      <c r="G80" s="23">
        <f>'Expenditures 2005-06'!F80/'Expenditures 2005-06 Per Pupil'!C80</f>
        <v>534.1386262033152</v>
      </c>
      <c r="H80" s="23">
        <f>'Expenditures 2005-06'!G80/'Expenditures 2005-06 Per Pupil'!C80</f>
        <v>344.62895877245012</v>
      </c>
      <c r="I80" s="23">
        <f>'Expenditures 2005-06'!H80/'Expenditures 2005-06 Per Pupil'!C80</f>
        <v>505.32882009480335</v>
      </c>
      <c r="J80" s="23">
        <f>'Expenditures 2005-06'!I80/'Expenditures 2005-06 Per Pupil'!C80</f>
        <v>489.74127939403201</v>
      </c>
      <c r="K80" s="23">
        <f>'Expenditures 2005-06'!J80/'Expenditures 2005-06 Per Pupil'!C80</f>
        <v>141.71725813521024</v>
      </c>
      <c r="L80" s="23">
        <f>'Expenditures 2005-06'!K80/'Expenditures 2005-06 Per Pupil'!C80</f>
        <v>1081.9650424789963</v>
      </c>
      <c r="M80" s="23">
        <f>'Expenditures 2005-06'!L80/'Expenditures 2005-06 Per Pupil'!C80</f>
        <v>282.03654632297429</v>
      </c>
      <c r="N80" s="23">
        <f>'Expenditures 2005-06'!M80/'Expenditures 2005-06 Per Pupil'!C80</f>
        <v>0</v>
      </c>
      <c r="O80" s="23">
        <f>'Expenditures 2005-06'!N80/'Expenditures 2005-06 Per Pupil'!C80</f>
        <v>0</v>
      </c>
      <c r="P80" s="23">
        <f>'Expenditures 2005-06'!O80/'Expenditures 2005-06 Per Pupil'!C80</f>
        <v>584.48489377891997</v>
      </c>
      <c r="Q80" s="23">
        <f>'Expenditures 2005-06'!P80/'Expenditures 2005-06 Per Pupil'!C80</f>
        <v>0</v>
      </c>
      <c r="R80" s="23">
        <f>'Expenditures 2005-06'!Q80/'Expenditures 2005-06 Per Pupil'!C80</f>
        <v>115.33209412294498</v>
      </c>
      <c r="S80" s="23">
        <f>'Expenditures 2005-06'!R80/'Expenditures 2005-06 Per Pupil'!C80</f>
        <v>0</v>
      </c>
      <c r="T80" s="23">
        <f>'Expenditures 2005-06'!S80/'Expenditures 2005-06 Per Pupil'!C80</f>
        <v>0</v>
      </c>
      <c r="U80" s="23">
        <f>'Expenditures 2005-06'!T80/'Expenditures 2005-06 Per Pupil'!C80</f>
        <v>0</v>
      </c>
      <c r="V80" s="23">
        <f>'Expenditures 2005-06'!U80/'Expenditures 2005-06 Per Pupil'!C80</f>
        <v>0</v>
      </c>
      <c r="W80" s="23">
        <f>'Expenditures 2005-06'!V80/'Expenditures 2005-06 Per Pupil'!C80</f>
        <v>0</v>
      </c>
      <c r="X80" s="23">
        <f>'Expenditures 2005-06'!W80/'Expenditures 2005-06 Per Pupil'!C80</f>
        <v>0</v>
      </c>
      <c r="Y80" s="23">
        <f>'Expenditures 2005-06'!X80/'Expenditures 2005-06 Per Pupil'!C80</f>
        <v>0</v>
      </c>
      <c r="Z80" s="23">
        <f>'Expenditures 2005-06'!Y80/'Expenditures 2005-06 Per Pupil'!C80</f>
        <v>0</v>
      </c>
      <c r="AA80" s="23">
        <f>'Expenditures 2005-06'!Z80/'Expenditures 2005-06 Per Pupil'!C80</f>
        <v>0</v>
      </c>
      <c r="AB80" s="23">
        <f>'Expenditures 2005-06'!AA80/'Expenditures 2005-06 Per Pupil'!C80</f>
        <v>413.62334354921455</v>
      </c>
      <c r="AC80" s="23">
        <f>'Expenditures 2005-06'!AB80/'Expenditures 2005-06 Per Pupil'!C80</f>
        <v>17.128867324565796</v>
      </c>
    </row>
    <row r="81" spans="1:29" x14ac:dyDescent="0.2">
      <c r="A81" s="26" t="s">
        <v>80</v>
      </c>
      <c r="B81" s="28" t="s">
        <v>263</v>
      </c>
      <c r="C81" s="6">
        <f>'Receipts 2005-06'!L81</f>
        <v>2197.8910999999998</v>
      </c>
      <c r="D81" s="23">
        <f>'Expenditures 2005-06'!C81/'Expenditures 2005-06 Per Pupil'!C81</f>
        <v>9026.5068319353959</v>
      </c>
      <c r="E81" s="23">
        <f>'Expenditures 2005-06'!D81/'Expenditures 2005-06 Per Pupil'!C81</f>
        <v>8652.1022401883347</v>
      </c>
      <c r="F81" s="23">
        <f>'Expenditures 2005-06'!E81/'Expenditures 2005-06 Per Pupil'!C81</f>
        <v>4136.7482629143915</v>
      </c>
      <c r="G81" s="23">
        <f>'Expenditures 2005-06'!F81/'Expenditures 2005-06 Per Pupil'!C81</f>
        <v>399.29945573736569</v>
      </c>
      <c r="H81" s="23">
        <f>'Expenditures 2005-06'!G81/'Expenditures 2005-06 Per Pupil'!C81</f>
        <v>712.36689570288547</v>
      </c>
      <c r="I81" s="23">
        <f>'Expenditures 2005-06'!H81/'Expenditures 2005-06 Per Pupil'!C81</f>
        <v>374.78684453474517</v>
      </c>
      <c r="J81" s="23">
        <f>'Expenditures 2005-06'!I81/'Expenditures 2005-06 Per Pupil'!C81</f>
        <v>400.72103663370768</v>
      </c>
      <c r="K81" s="23">
        <f>'Expenditures 2005-06'!J81/'Expenditures 2005-06 Per Pupil'!C81</f>
        <v>292.31351817203324</v>
      </c>
      <c r="L81" s="23">
        <f>'Expenditures 2005-06'!K81/'Expenditures 2005-06 Per Pupil'!C81</f>
        <v>816.33171907379767</v>
      </c>
      <c r="M81" s="23">
        <f>'Expenditures 2005-06'!L81/'Expenditures 2005-06 Per Pupil'!C81</f>
        <v>741.96719300605946</v>
      </c>
      <c r="N81" s="23">
        <f>'Expenditures 2005-06'!M81/'Expenditures 2005-06 Per Pupil'!C81</f>
        <v>0</v>
      </c>
      <c r="O81" s="23">
        <f>'Expenditures 2005-06'!N81/'Expenditures 2005-06 Per Pupil'!C81</f>
        <v>0</v>
      </c>
      <c r="P81" s="23">
        <f>'Expenditures 2005-06'!O81/'Expenditures 2005-06 Per Pupil'!C81</f>
        <v>581.94603909174577</v>
      </c>
      <c r="Q81" s="23">
        <f>'Expenditures 2005-06'!P81/'Expenditures 2005-06 Per Pupil'!C81</f>
        <v>0</v>
      </c>
      <c r="R81" s="23">
        <f>'Expenditures 2005-06'!Q81/'Expenditures 2005-06 Per Pupil'!C81</f>
        <v>107.69865258565359</v>
      </c>
      <c r="S81" s="23">
        <f>'Expenditures 2005-06'!R81/'Expenditures 2005-06 Per Pupil'!C81</f>
        <v>87.922622735949034</v>
      </c>
      <c r="T81" s="23">
        <f>'Expenditures 2005-06'!S81/'Expenditures 2005-06 Per Pupil'!C81</f>
        <v>0</v>
      </c>
      <c r="U81" s="23">
        <f>'Expenditures 2005-06'!T81/'Expenditures 2005-06 Per Pupil'!C81</f>
        <v>0</v>
      </c>
      <c r="V81" s="23">
        <f>'Expenditures 2005-06'!U81/'Expenditures 2005-06 Per Pupil'!C81</f>
        <v>0</v>
      </c>
      <c r="W81" s="23">
        <f>'Expenditures 2005-06'!V81/'Expenditures 2005-06 Per Pupil'!C81</f>
        <v>0</v>
      </c>
      <c r="X81" s="23">
        <f>'Expenditures 2005-06'!W81/'Expenditures 2005-06 Per Pupil'!C81</f>
        <v>0</v>
      </c>
      <c r="Y81" s="23">
        <f>'Expenditures 2005-06'!X81/'Expenditures 2005-06 Per Pupil'!C81</f>
        <v>-3.3679557645053482</v>
      </c>
      <c r="Z81" s="23">
        <f>'Expenditures 2005-06'!Y81/'Expenditures 2005-06 Per Pupil'!C81</f>
        <v>37.426194591715671</v>
      </c>
      <c r="AA81" s="23">
        <f>'Expenditures 2005-06'!Z81/'Expenditures 2005-06 Per Pupil'!C81</f>
        <v>0</v>
      </c>
      <c r="AB81" s="23">
        <f>'Expenditures 2005-06'!AA81/'Expenditures 2005-06 Per Pupil'!C81</f>
        <v>340.34635291985126</v>
      </c>
      <c r="AC81" s="23">
        <f>'Expenditures 2005-06'!AB81/'Expenditures 2005-06 Per Pupil'!C81</f>
        <v>255.99909840846985</v>
      </c>
    </row>
    <row r="82" spans="1:29" x14ac:dyDescent="0.2">
      <c r="A82" s="26" t="s">
        <v>81</v>
      </c>
      <c r="B82" s="28" t="s">
        <v>264</v>
      </c>
      <c r="C82" s="6">
        <f>'Receipts 2005-06'!L82</f>
        <v>851.5542999999999</v>
      </c>
      <c r="D82" s="23">
        <f>'Expenditures 2005-06'!C82/'Expenditures 2005-06 Per Pupil'!C82</f>
        <v>8086.9319666402971</v>
      </c>
      <c r="E82" s="23">
        <f>'Expenditures 2005-06'!D82/'Expenditures 2005-06 Per Pupil'!C82</f>
        <v>7612.8159061612405</v>
      </c>
      <c r="F82" s="23">
        <f>'Expenditures 2005-06'!E82/'Expenditures 2005-06 Per Pupil'!C82</f>
        <v>4284.0977140271625</v>
      </c>
      <c r="G82" s="23">
        <f>'Expenditures 2005-06'!F82/'Expenditures 2005-06 Per Pupil'!C82</f>
        <v>229.22740217505802</v>
      </c>
      <c r="H82" s="23">
        <f>'Expenditures 2005-06'!G82/'Expenditures 2005-06 Per Pupil'!C82</f>
        <v>395.52380864027111</v>
      </c>
      <c r="I82" s="23">
        <f>'Expenditures 2005-06'!H82/'Expenditures 2005-06 Per Pupil'!C82</f>
        <v>418.38959652954611</v>
      </c>
      <c r="J82" s="23">
        <f>'Expenditures 2005-06'!I82/'Expenditures 2005-06 Per Pupil'!C82</f>
        <v>370.23029535521113</v>
      </c>
      <c r="K82" s="23">
        <f>'Expenditures 2005-06'!J82/'Expenditures 2005-06 Per Pupil'!C82</f>
        <v>53.67391134070958</v>
      </c>
      <c r="L82" s="23">
        <f>'Expenditures 2005-06'!K82/'Expenditures 2005-06 Per Pupil'!C82</f>
        <v>695.59693374808876</v>
      </c>
      <c r="M82" s="23">
        <f>'Expenditures 2005-06'!L82/'Expenditures 2005-06 Per Pupil'!C82</f>
        <v>176.77404717467815</v>
      </c>
      <c r="N82" s="23">
        <f>'Expenditures 2005-06'!M82/'Expenditures 2005-06 Per Pupil'!C82</f>
        <v>335.91452711823553</v>
      </c>
      <c r="O82" s="23">
        <f>'Expenditures 2005-06'!N82/'Expenditures 2005-06 Per Pupil'!C82</f>
        <v>0</v>
      </c>
      <c r="P82" s="23">
        <f>'Expenditures 2005-06'!O82/'Expenditures 2005-06 Per Pupil'!C82</f>
        <v>543.19813780518757</v>
      </c>
      <c r="Q82" s="23">
        <f>'Expenditures 2005-06'!P82/'Expenditures 2005-06 Per Pupil'!C82</f>
        <v>0</v>
      </c>
      <c r="R82" s="23">
        <f>'Expenditures 2005-06'!Q82/'Expenditures 2005-06 Per Pupil'!C82</f>
        <v>110.18953224709217</v>
      </c>
      <c r="S82" s="23">
        <f>'Expenditures 2005-06'!R82/'Expenditures 2005-06 Per Pupil'!C82</f>
        <v>0</v>
      </c>
      <c r="T82" s="23">
        <f>'Expenditures 2005-06'!S82/'Expenditures 2005-06 Per Pupil'!C82</f>
        <v>0</v>
      </c>
      <c r="U82" s="23">
        <f>'Expenditures 2005-06'!T82/'Expenditures 2005-06 Per Pupil'!C82</f>
        <v>0</v>
      </c>
      <c r="V82" s="23">
        <f>'Expenditures 2005-06'!U82/'Expenditures 2005-06 Per Pupil'!C82</f>
        <v>0</v>
      </c>
      <c r="W82" s="23">
        <f>'Expenditures 2005-06'!V82/'Expenditures 2005-06 Per Pupil'!C82</f>
        <v>0</v>
      </c>
      <c r="X82" s="23">
        <f>'Expenditures 2005-06'!W82/'Expenditures 2005-06 Per Pupil'!C82</f>
        <v>0</v>
      </c>
      <c r="Y82" s="23">
        <f>'Expenditures 2005-06'!X82/'Expenditures 2005-06 Per Pupil'!C82</f>
        <v>0</v>
      </c>
      <c r="Z82" s="23">
        <f>'Expenditures 2005-06'!Y82/'Expenditures 2005-06 Per Pupil'!C82</f>
        <v>121.98455224757835</v>
      </c>
      <c r="AA82" s="23">
        <f>'Expenditures 2005-06'!Z82/'Expenditures 2005-06 Per Pupil'!C82</f>
        <v>0</v>
      </c>
      <c r="AB82" s="23">
        <f>'Expenditures 2005-06'!AA82/'Expenditures 2005-06 Per Pupil'!C82</f>
        <v>352.13150823147743</v>
      </c>
      <c r="AC82" s="23">
        <f>'Expenditures 2005-06'!AB82/'Expenditures 2005-06 Per Pupil'!C82</f>
        <v>20.966367030264543</v>
      </c>
    </row>
    <row r="83" spans="1:29" x14ac:dyDescent="0.2">
      <c r="A83" s="26" t="s">
        <v>82</v>
      </c>
      <c r="B83" s="28" t="s">
        <v>265</v>
      </c>
      <c r="C83" s="6">
        <f>'Receipts 2005-06'!L83</f>
        <v>6257.3675000000012</v>
      </c>
      <c r="D83" s="23">
        <f>'Expenditures 2005-06'!C83/'Expenditures 2005-06 Per Pupil'!C83</f>
        <v>7623.6329334979919</v>
      </c>
      <c r="E83" s="23">
        <f>'Expenditures 2005-06'!D83/'Expenditures 2005-06 Per Pupil'!C83</f>
        <v>7304.3400487505314</v>
      </c>
      <c r="F83" s="23">
        <f>'Expenditures 2005-06'!E83/'Expenditures 2005-06 Per Pupil'!C83</f>
        <v>4006.0897238335442</v>
      </c>
      <c r="G83" s="23">
        <f>'Expenditures 2005-06'!F83/'Expenditures 2005-06 Per Pupil'!C83</f>
        <v>309.82999320401103</v>
      </c>
      <c r="H83" s="23">
        <f>'Expenditures 2005-06'!G83/'Expenditures 2005-06 Per Pupil'!C83</f>
        <v>405.18381731614761</v>
      </c>
      <c r="I83" s="23">
        <f>'Expenditures 2005-06'!H83/'Expenditures 2005-06 Per Pupil'!C83</f>
        <v>131.25424549541</v>
      </c>
      <c r="J83" s="23">
        <f>'Expenditures 2005-06'!I83/'Expenditures 2005-06 Per Pupil'!C83</f>
        <v>372.48370820476816</v>
      </c>
      <c r="K83" s="23">
        <f>'Expenditures 2005-06'!J83/'Expenditures 2005-06 Per Pupil'!C83</f>
        <v>202.24097433944863</v>
      </c>
      <c r="L83" s="23">
        <f>'Expenditures 2005-06'!K83/'Expenditures 2005-06 Per Pupil'!C83</f>
        <v>753.86439425205549</v>
      </c>
      <c r="M83" s="23">
        <f>'Expenditures 2005-06'!L83/'Expenditures 2005-06 Per Pupil'!C83</f>
        <v>492.06552276176836</v>
      </c>
      <c r="N83" s="23">
        <f>'Expenditures 2005-06'!M83/'Expenditures 2005-06 Per Pupil'!C83</f>
        <v>0</v>
      </c>
      <c r="O83" s="23">
        <f>'Expenditures 2005-06'!N83/'Expenditures 2005-06 Per Pupil'!C83</f>
        <v>0</v>
      </c>
      <c r="P83" s="23">
        <f>'Expenditures 2005-06'!O83/'Expenditures 2005-06 Per Pupil'!C83</f>
        <v>553.51231967756394</v>
      </c>
      <c r="Q83" s="23">
        <f>'Expenditures 2005-06'!P83/'Expenditures 2005-06 Per Pupil'!C83</f>
        <v>0</v>
      </c>
      <c r="R83" s="23">
        <f>'Expenditures 2005-06'!Q83/'Expenditures 2005-06 Per Pupil'!C83</f>
        <v>77.815349665813926</v>
      </c>
      <c r="S83" s="23">
        <f>'Expenditures 2005-06'!R83/'Expenditures 2005-06 Per Pupil'!C83</f>
        <v>0</v>
      </c>
      <c r="T83" s="23">
        <f>'Expenditures 2005-06'!S83/'Expenditures 2005-06 Per Pupil'!C83</f>
        <v>0</v>
      </c>
      <c r="U83" s="23">
        <f>'Expenditures 2005-06'!T83/'Expenditures 2005-06 Per Pupil'!C83</f>
        <v>0</v>
      </c>
      <c r="V83" s="23">
        <f>'Expenditures 2005-06'!U83/'Expenditures 2005-06 Per Pupil'!C83</f>
        <v>0</v>
      </c>
      <c r="W83" s="23">
        <f>'Expenditures 2005-06'!V83/'Expenditures 2005-06 Per Pupil'!C83</f>
        <v>0</v>
      </c>
      <c r="X83" s="23">
        <f>'Expenditures 2005-06'!W83/'Expenditures 2005-06 Per Pupil'!C83</f>
        <v>0</v>
      </c>
      <c r="Y83" s="23">
        <f>'Expenditures 2005-06'!X83/'Expenditures 2005-06 Per Pupil'!C83</f>
        <v>0</v>
      </c>
      <c r="Z83" s="23">
        <f>'Expenditures 2005-06'!Y83/'Expenditures 2005-06 Per Pupil'!C83</f>
        <v>0</v>
      </c>
      <c r="AA83" s="23">
        <f>'Expenditures 2005-06'!Z83/'Expenditures 2005-06 Per Pupil'!C83</f>
        <v>0</v>
      </c>
      <c r="AB83" s="23">
        <f>'Expenditures 2005-06'!AA83/'Expenditures 2005-06 Per Pupil'!C83</f>
        <v>319.2928847474596</v>
      </c>
      <c r="AC83" s="23">
        <f>'Expenditures 2005-06'!AB83/'Expenditures 2005-06 Per Pupil'!C83</f>
        <v>363.41243661971259</v>
      </c>
    </row>
    <row r="84" spans="1:29" x14ac:dyDescent="0.2">
      <c r="A84" s="26" t="s">
        <v>83</v>
      </c>
      <c r="B84" s="28" t="s">
        <v>266</v>
      </c>
      <c r="C84" s="6">
        <f>'Receipts 2005-06'!L84</f>
        <v>1897.3348999999998</v>
      </c>
      <c r="D84" s="23">
        <f>'Expenditures 2005-06'!C84/'Expenditures 2005-06 Per Pupil'!C84</f>
        <v>7833.1355998353283</v>
      </c>
      <c r="E84" s="23">
        <f>'Expenditures 2005-06'!D84/'Expenditures 2005-06 Per Pupil'!C84</f>
        <v>7536.4388437697535</v>
      </c>
      <c r="F84" s="23">
        <f>'Expenditures 2005-06'!E84/'Expenditures 2005-06 Per Pupil'!C84</f>
        <v>4175.6414009988439</v>
      </c>
      <c r="G84" s="23">
        <f>'Expenditures 2005-06'!F84/'Expenditures 2005-06 Per Pupil'!C84</f>
        <v>235.58200505350956</v>
      </c>
      <c r="H84" s="23">
        <f>'Expenditures 2005-06'!G84/'Expenditures 2005-06 Per Pupil'!C84</f>
        <v>375.94292394031231</v>
      </c>
      <c r="I84" s="23">
        <f>'Expenditures 2005-06'!H84/'Expenditures 2005-06 Per Pupil'!C84</f>
        <v>468.86560722622033</v>
      </c>
      <c r="J84" s="23">
        <f>'Expenditures 2005-06'!I84/'Expenditures 2005-06 Per Pupil'!C84</f>
        <v>351.13702910329647</v>
      </c>
      <c r="K84" s="23">
        <f>'Expenditures 2005-06'!J84/'Expenditures 2005-06 Per Pupil'!C84</f>
        <v>107.58517644934481</v>
      </c>
      <c r="L84" s="23">
        <f>'Expenditures 2005-06'!K84/'Expenditures 2005-06 Per Pupil'!C84</f>
        <v>617.61005924678886</v>
      </c>
      <c r="M84" s="23">
        <f>'Expenditures 2005-06'!L84/'Expenditures 2005-06 Per Pupil'!C84</f>
        <v>513.01135608689856</v>
      </c>
      <c r="N84" s="23">
        <f>'Expenditures 2005-06'!M84/'Expenditures 2005-06 Per Pupil'!C84</f>
        <v>0</v>
      </c>
      <c r="O84" s="23">
        <f>'Expenditures 2005-06'!N84/'Expenditures 2005-06 Per Pupil'!C84</f>
        <v>0</v>
      </c>
      <c r="P84" s="23">
        <f>'Expenditures 2005-06'!O84/'Expenditures 2005-06 Per Pupil'!C84</f>
        <v>593.16965602646121</v>
      </c>
      <c r="Q84" s="23">
        <f>'Expenditures 2005-06'!P84/'Expenditures 2005-06 Per Pupil'!C84</f>
        <v>0</v>
      </c>
      <c r="R84" s="23">
        <f>'Expenditures 2005-06'!Q84/'Expenditures 2005-06 Per Pupil'!C84</f>
        <v>97.893629638078139</v>
      </c>
      <c r="S84" s="23">
        <f>'Expenditures 2005-06'!R84/'Expenditures 2005-06 Per Pupil'!C84</f>
        <v>0</v>
      </c>
      <c r="T84" s="23">
        <f>'Expenditures 2005-06'!S84/'Expenditures 2005-06 Per Pupil'!C84</f>
        <v>0</v>
      </c>
      <c r="U84" s="23">
        <f>'Expenditures 2005-06'!T84/'Expenditures 2005-06 Per Pupil'!C84</f>
        <v>0</v>
      </c>
      <c r="V84" s="23">
        <f>'Expenditures 2005-06'!U84/'Expenditures 2005-06 Per Pupil'!C84</f>
        <v>0</v>
      </c>
      <c r="W84" s="23">
        <f>'Expenditures 2005-06'!V84/'Expenditures 2005-06 Per Pupil'!C84</f>
        <v>0</v>
      </c>
      <c r="X84" s="23">
        <f>'Expenditures 2005-06'!W84/'Expenditures 2005-06 Per Pupil'!C84</f>
        <v>0</v>
      </c>
      <c r="Y84" s="23">
        <f>'Expenditures 2005-06'!X84/'Expenditures 2005-06 Per Pupil'!C84</f>
        <v>0</v>
      </c>
      <c r="Z84" s="23">
        <f>'Expenditures 2005-06'!Y84/'Expenditures 2005-06 Per Pupil'!C84</f>
        <v>0</v>
      </c>
      <c r="AA84" s="23">
        <f>'Expenditures 2005-06'!Z84/'Expenditures 2005-06 Per Pupil'!C84</f>
        <v>0</v>
      </c>
      <c r="AB84" s="23">
        <f>'Expenditures 2005-06'!AA84/'Expenditures 2005-06 Per Pupil'!C84</f>
        <v>296.69675606557388</v>
      </c>
      <c r="AC84" s="23">
        <f>'Expenditures 2005-06'!AB84/'Expenditures 2005-06 Per Pupil'!C84</f>
        <v>0</v>
      </c>
    </row>
    <row r="85" spans="1:29" x14ac:dyDescent="0.2">
      <c r="A85" s="26" t="s">
        <v>84</v>
      </c>
      <c r="B85" s="28" t="s">
        <v>267</v>
      </c>
      <c r="C85" s="6">
        <f>'Receipts 2005-06'!L85</f>
        <v>694.00829999999996</v>
      </c>
      <c r="D85" s="23">
        <f>'Expenditures 2005-06'!C85/'Expenditures 2005-06 Per Pupil'!C85</f>
        <v>9494.6344445736468</v>
      </c>
      <c r="E85" s="23">
        <f>'Expenditures 2005-06'!D85/'Expenditures 2005-06 Per Pupil'!C85</f>
        <v>9102.290059067016</v>
      </c>
      <c r="F85" s="23">
        <f>'Expenditures 2005-06'!E85/'Expenditures 2005-06 Per Pupil'!C85</f>
        <v>4913.2357350769435</v>
      </c>
      <c r="G85" s="23">
        <f>'Expenditures 2005-06'!F85/'Expenditures 2005-06 Per Pupil'!C85</f>
        <v>450.44674537754094</v>
      </c>
      <c r="H85" s="23">
        <f>'Expenditures 2005-06'!G85/'Expenditures 2005-06 Per Pupil'!C85</f>
        <v>282.31907312924068</v>
      </c>
      <c r="I85" s="23">
        <f>'Expenditures 2005-06'!H85/'Expenditures 2005-06 Per Pupil'!C85</f>
        <v>437.2306498351677</v>
      </c>
      <c r="J85" s="23">
        <f>'Expenditures 2005-06'!I85/'Expenditures 2005-06 Per Pupil'!C85</f>
        <v>387.24185287121207</v>
      </c>
      <c r="K85" s="23">
        <f>'Expenditures 2005-06'!J85/'Expenditures 2005-06 Per Pupil'!C85</f>
        <v>214.62589136181802</v>
      </c>
      <c r="L85" s="23">
        <f>'Expenditures 2005-06'!K85/'Expenditures 2005-06 Per Pupil'!C85</f>
        <v>1000.6607846044493</v>
      </c>
      <c r="M85" s="23">
        <f>'Expenditures 2005-06'!L85/'Expenditures 2005-06 Per Pupil'!C85</f>
        <v>569.81124000966554</v>
      </c>
      <c r="N85" s="23">
        <f>'Expenditures 2005-06'!M85/'Expenditures 2005-06 Per Pupil'!C85</f>
        <v>0</v>
      </c>
      <c r="O85" s="23">
        <f>'Expenditures 2005-06'!N85/'Expenditures 2005-06 Per Pupil'!C85</f>
        <v>0</v>
      </c>
      <c r="P85" s="23">
        <f>'Expenditures 2005-06'!O85/'Expenditures 2005-06 Per Pupil'!C85</f>
        <v>670.65311754917059</v>
      </c>
      <c r="Q85" s="23">
        <f>'Expenditures 2005-06'!P85/'Expenditures 2005-06 Per Pupil'!C85</f>
        <v>0</v>
      </c>
      <c r="R85" s="23">
        <f>'Expenditures 2005-06'!Q85/'Expenditures 2005-06 Per Pupil'!C85</f>
        <v>176.06496925180866</v>
      </c>
      <c r="S85" s="23">
        <f>'Expenditures 2005-06'!R85/'Expenditures 2005-06 Per Pupil'!C85</f>
        <v>0</v>
      </c>
      <c r="T85" s="23">
        <f>'Expenditures 2005-06'!S85/'Expenditures 2005-06 Per Pupil'!C85</f>
        <v>0</v>
      </c>
      <c r="U85" s="23">
        <f>'Expenditures 2005-06'!T85/'Expenditures 2005-06 Per Pupil'!C85</f>
        <v>23.018816921930185</v>
      </c>
      <c r="V85" s="23">
        <f>'Expenditures 2005-06'!U85/'Expenditures 2005-06 Per Pupil'!C85</f>
        <v>0</v>
      </c>
      <c r="W85" s="23">
        <f>'Expenditures 2005-06'!V85/'Expenditures 2005-06 Per Pupil'!C85</f>
        <v>0</v>
      </c>
      <c r="X85" s="23">
        <f>'Expenditures 2005-06'!W85/'Expenditures 2005-06 Per Pupil'!C85</f>
        <v>0</v>
      </c>
      <c r="Y85" s="23">
        <f>'Expenditures 2005-06'!X85/'Expenditures 2005-06 Per Pupil'!C85</f>
        <v>0</v>
      </c>
      <c r="Z85" s="23">
        <f>'Expenditures 2005-06'!Y85/'Expenditures 2005-06 Per Pupil'!C85</f>
        <v>0</v>
      </c>
      <c r="AA85" s="23">
        <f>'Expenditures 2005-06'!Z85/'Expenditures 2005-06 Per Pupil'!C85</f>
        <v>0</v>
      </c>
      <c r="AB85" s="23">
        <f>'Expenditures 2005-06'!AA85/'Expenditures 2005-06 Per Pupil'!C85</f>
        <v>369.32556858469849</v>
      </c>
      <c r="AC85" s="23">
        <f>'Expenditures 2005-06'!AB85/'Expenditures 2005-06 Per Pupil'!C85</f>
        <v>129.52113108733715</v>
      </c>
    </row>
    <row r="86" spans="1:29" x14ac:dyDescent="0.2">
      <c r="A86" s="26" t="s">
        <v>85</v>
      </c>
      <c r="B86" s="28" t="s">
        <v>268</v>
      </c>
      <c r="C86" s="6">
        <f>'Receipts 2005-06'!L86</f>
        <v>6341.4525000000003</v>
      </c>
      <c r="D86" s="23">
        <f>'Expenditures 2005-06'!C86/'Expenditures 2005-06 Per Pupil'!C86</f>
        <v>8295.0675306643061</v>
      </c>
      <c r="E86" s="23">
        <f>'Expenditures 2005-06'!D86/'Expenditures 2005-06 Per Pupil'!C86</f>
        <v>7696.9477686697173</v>
      </c>
      <c r="F86" s="23">
        <f>'Expenditures 2005-06'!E86/'Expenditures 2005-06 Per Pupil'!C86</f>
        <v>4586.7653033748975</v>
      </c>
      <c r="G86" s="23">
        <f>'Expenditures 2005-06'!F86/'Expenditures 2005-06 Per Pupil'!C86</f>
        <v>264.77371706245532</v>
      </c>
      <c r="H86" s="23">
        <f>'Expenditures 2005-06'!G86/'Expenditures 2005-06 Per Pupil'!C86</f>
        <v>242.72863196562616</v>
      </c>
      <c r="I86" s="23">
        <f>'Expenditures 2005-06'!H86/'Expenditures 2005-06 Per Pupil'!C86</f>
        <v>241.49377607101843</v>
      </c>
      <c r="J86" s="23">
        <f>'Expenditures 2005-06'!I86/'Expenditures 2005-06 Per Pupil'!C86</f>
        <v>385.01907094628552</v>
      </c>
      <c r="K86" s="23">
        <f>'Expenditures 2005-06'!J86/'Expenditures 2005-06 Per Pupil'!C86</f>
        <v>185.44326556100512</v>
      </c>
      <c r="L86" s="23">
        <f>'Expenditures 2005-06'!K86/'Expenditures 2005-06 Per Pupil'!C86</f>
        <v>763.42231846725963</v>
      </c>
      <c r="M86" s="23">
        <f>'Expenditures 2005-06'!L86/'Expenditures 2005-06 Per Pupil'!C86</f>
        <v>459.03908449996271</v>
      </c>
      <c r="N86" s="23">
        <f>'Expenditures 2005-06'!M86/'Expenditures 2005-06 Per Pupil'!C86</f>
        <v>0</v>
      </c>
      <c r="O86" s="23">
        <f>'Expenditures 2005-06'!N86/'Expenditures 2005-06 Per Pupil'!C86</f>
        <v>0</v>
      </c>
      <c r="P86" s="23">
        <f>'Expenditures 2005-06'!O86/'Expenditures 2005-06 Per Pupil'!C86</f>
        <v>468.92979486955079</v>
      </c>
      <c r="Q86" s="23">
        <f>'Expenditures 2005-06'!P86/'Expenditures 2005-06 Per Pupil'!C86</f>
        <v>0</v>
      </c>
      <c r="R86" s="23">
        <f>'Expenditures 2005-06'!Q86/'Expenditures 2005-06 Per Pupil'!C86</f>
        <v>99.332805851656218</v>
      </c>
      <c r="S86" s="23">
        <f>'Expenditures 2005-06'!R86/'Expenditures 2005-06 Per Pupil'!C86</f>
        <v>0</v>
      </c>
      <c r="T86" s="23">
        <f>'Expenditures 2005-06'!S86/'Expenditures 2005-06 Per Pupil'!C86</f>
        <v>0</v>
      </c>
      <c r="U86" s="23">
        <f>'Expenditures 2005-06'!T86/'Expenditures 2005-06 Per Pupil'!C86</f>
        <v>0</v>
      </c>
      <c r="V86" s="23">
        <f>'Expenditures 2005-06'!U86/'Expenditures 2005-06 Per Pupil'!C86</f>
        <v>0</v>
      </c>
      <c r="W86" s="23">
        <f>'Expenditures 2005-06'!V86/'Expenditures 2005-06 Per Pupil'!C86</f>
        <v>0</v>
      </c>
      <c r="X86" s="23">
        <f>'Expenditures 2005-06'!W86/'Expenditures 2005-06 Per Pupil'!C86</f>
        <v>0</v>
      </c>
      <c r="Y86" s="23">
        <f>'Expenditures 2005-06'!X86/'Expenditures 2005-06 Per Pupil'!C86</f>
        <v>0</v>
      </c>
      <c r="Z86" s="23">
        <f>'Expenditures 2005-06'!Y86/'Expenditures 2005-06 Per Pupil'!C86</f>
        <v>0</v>
      </c>
      <c r="AA86" s="23">
        <f>'Expenditures 2005-06'!Z86/'Expenditures 2005-06 Per Pupil'!C86</f>
        <v>0</v>
      </c>
      <c r="AB86" s="23">
        <f>'Expenditures 2005-06'!AA86/'Expenditures 2005-06 Per Pupil'!C86</f>
        <v>598.11976199459036</v>
      </c>
      <c r="AC86" s="23">
        <f>'Expenditures 2005-06'!AB86/'Expenditures 2005-06 Per Pupil'!C86</f>
        <v>420.18388689342072</v>
      </c>
    </row>
    <row r="87" spans="1:29" x14ac:dyDescent="0.2">
      <c r="A87" s="26" t="s">
        <v>86</v>
      </c>
      <c r="B87" s="28" t="s">
        <v>269</v>
      </c>
      <c r="C87" s="6">
        <f>'Receipts 2005-06'!L87</f>
        <v>1967.8842999999999</v>
      </c>
      <c r="D87" s="23">
        <f>'Expenditures 2005-06'!C87/'Expenditures 2005-06 Per Pupil'!C87</f>
        <v>9476.4339956368367</v>
      </c>
      <c r="E87" s="23">
        <f>'Expenditures 2005-06'!D87/'Expenditures 2005-06 Per Pupil'!C87</f>
        <v>9064.980989990112</v>
      </c>
      <c r="F87" s="23">
        <f>'Expenditures 2005-06'!E87/'Expenditures 2005-06 Per Pupil'!C87</f>
        <v>4880.8757049385476</v>
      </c>
      <c r="G87" s="23">
        <f>'Expenditures 2005-06'!F87/'Expenditures 2005-06 Per Pupil'!C87</f>
        <v>477.8484182225551</v>
      </c>
      <c r="H87" s="23">
        <f>'Expenditures 2005-06'!G87/'Expenditures 2005-06 Per Pupil'!C87</f>
        <v>702.1751278771826</v>
      </c>
      <c r="I87" s="23">
        <f>'Expenditures 2005-06'!H87/'Expenditures 2005-06 Per Pupil'!C87</f>
        <v>303.0885250723328</v>
      </c>
      <c r="J87" s="23">
        <f>'Expenditures 2005-06'!I87/'Expenditures 2005-06 Per Pupil'!C87</f>
        <v>192.79734586022155</v>
      </c>
      <c r="K87" s="23">
        <f>'Expenditures 2005-06'!J87/'Expenditures 2005-06 Per Pupil'!C87</f>
        <v>126.07752904985318</v>
      </c>
      <c r="L87" s="23">
        <f>'Expenditures 2005-06'!K87/'Expenditures 2005-06 Per Pupil'!C87</f>
        <v>770.68819035753268</v>
      </c>
      <c r="M87" s="23">
        <f>'Expenditures 2005-06'!L87/'Expenditures 2005-06 Per Pupil'!C87</f>
        <v>729.72511137976971</v>
      </c>
      <c r="N87" s="23">
        <f>'Expenditures 2005-06'!M87/'Expenditures 2005-06 Per Pupil'!C87</f>
        <v>0</v>
      </c>
      <c r="O87" s="23">
        <f>'Expenditures 2005-06'!N87/'Expenditures 2005-06 Per Pupil'!C87</f>
        <v>0</v>
      </c>
      <c r="P87" s="23">
        <f>'Expenditures 2005-06'!O87/'Expenditures 2005-06 Per Pupil'!C87</f>
        <v>694.88896273017679</v>
      </c>
      <c r="Q87" s="23">
        <f>'Expenditures 2005-06'!P87/'Expenditures 2005-06 Per Pupil'!C87</f>
        <v>0</v>
      </c>
      <c r="R87" s="23">
        <f>'Expenditures 2005-06'!Q87/'Expenditures 2005-06 Per Pupil'!C87</f>
        <v>186.81607450194099</v>
      </c>
      <c r="S87" s="23">
        <f>'Expenditures 2005-06'!R87/'Expenditures 2005-06 Per Pupil'!C87</f>
        <v>0</v>
      </c>
      <c r="T87" s="23">
        <f>'Expenditures 2005-06'!S87/'Expenditures 2005-06 Per Pupil'!C87</f>
        <v>0</v>
      </c>
      <c r="U87" s="23">
        <f>'Expenditures 2005-06'!T87/'Expenditures 2005-06 Per Pupil'!C87</f>
        <v>0</v>
      </c>
      <c r="V87" s="23">
        <f>'Expenditures 2005-06'!U87/'Expenditures 2005-06 Per Pupil'!C87</f>
        <v>0</v>
      </c>
      <c r="W87" s="23">
        <f>'Expenditures 2005-06'!V87/'Expenditures 2005-06 Per Pupil'!C87</f>
        <v>0</v>
      </c>
      <c r="X87" s="23">
        <f>'Expenditures 2005-06'!W87/'Expenditures 2005-06 Per Pupil'!C87</f>
        <v>0</v>
      </c>
      <c r="Y87" s="23">
        <f>'Expenditures 2005-06'!X87/'Expenditures 2005-06 Per Pupil'!C87</f>
        <v>0</v>
      </c>
      <c r="Z87" s="23">
        <f>'Expenditures 2005-06'!Y87/'Expenditures 2005-06 Per Pupil'!C87</f>
        <v>0</v>
      </c>
      <c r="AA87" s="23">
        <f>'Expenditures 2005-06'!Z87/'Expenditures 2005-06 Per Pupil'!C87</f>
        <v>0</v>
      </c>
      <c r="AB87" s="23">
        <f>'Expenditures 2005-06'!AA87/'Expenditures 2005-06 Per Pupil'!C87</f>
        <v>411.45300564672431</v>
      </c>
      <c r="AC87" s="23">
        <f>'Expenditures 2005-06'!AB87/'Expenditures 2005-06 Per Pupil'!C87</f>
        <v>62.943232993931609</v>
      </c>
    </row>
    <row r="88" spans="1:29" x14ac:dyDescent="0.2">
      <c r="A88" s="26" t="s">
        <v>87</v>
      </c>
      <c r="B88" s="28" t="s">
        <v>270</v>
      </c>
      <c r="C88" s="6">
        <f>'Receipts 2005-06'!L88</f>
        <v>435.9735</v>
      </c>
      <c r="D88" s="23">
        <f>'Expenditures 2005-06'!C88/'Expenditures 2005-06 Per Pupil'!C88</f>
        <v>8193.5962621581348</v>
      </c>
      <c r="E88" s="23">
        <f>'Expenditures 2005-06'!D88/'Expenditures 2005-06 Per Pupil'!C88</f>
        <v>7376.0864823206002</v>
      </c>
      <c r="F88" s="23">
        <f>'Expenditures 2005-06'!E88/'Expenditures 2005-06 Per Pupil'!C88</f>
        <v>4526.9105346999304</v>
      </c>
      <c r="G88" s="23">
        <f>'Expenditures 2005-06'!F88/'Expenditures 2005-06 Per Pupil'!C88</f>
        <v>207.51091522764571</v>
      </c>
      <c r="H88" s="23">
        <f>'Expenditures 2005-06'!G88/'Expenditures 2005-06 Per Pupil'!C88</f>
        <v>178.17883426400917</v>
      </c>
      <c r="I88" s="23">
        <f>'Expenditures 2005-06'!H88/'Expenditures 2005-06 Per Pupil'!C88</f>
        <v>636.69915717354388</v>
      </c>
      <c r="J88" s="23">
        <f>'Expenditures 2005-06'!I88/'Expenditures 2005-06 Per Pupil'!C88</f>
        <v>240.69490462149651</v>
      </c>
      <c r="K88" s="23">
        <f>'Expenditures 2005-06'!J88/'Expenditures 2005-06 Per Pupil'!C88</f>
        <v>0.19083728712869016</v>
      </c>
      <c r="L88" s="23">
        <f>'Expenditures 2005-06'!K88/'Expenditures 2005-06 Per Pupil'!C88</f>
        <v>634.98100228568944</v>
      </c>
      <c r="M88" s="23">
        <f>'Expenditures 2005-06'!L88/'Expenditures 2005-06 Per Pupil'!C88</f>
        <v>225.17815876423683</v>
      </c>
      <c r="N88" s="23">
        <f>'Expenditures 2005-06'!M88/'Expenditures 2005-06 Per Pupil'!C88</f>
        <v>0</v>
      </c>
      <c r="O88" s="23">
        <f>'Expenditures 2005-06'!N88/'Expenditures 2005-06 Per Pupil'!C88</f>
        <v>0</v>
      </c>
      <c r="P88" s="23">
        <f>'Expenditures 2005-06'!O88/'Expenditures 2005-06 Per Pupil'!C88</f>
        <v>594.94519735717881</v>
      </c>
      <c r="Q88" s="23">
        <f>'Expenditures 2005-06'!P88/'Expenditures 2005-06 Per Pupil'!C88</f>
        <v>0</v>
      </c>
      <c r="R88" s="23">
        <f>'Expenditures 2005-06'!Q88/'Expenditures 2005-06 Per Pupil'!C88</f>
        <v>130.79694063974071</v>
      </c>
      <c r="S88" s="23">
        <f>'Expenditures 2005-06'!R88/'Expenditures 2005-06 Per Pupil'!C88</f>
        <v>0</v>
      </c>
      <c r="T88" s="23">
        <f>'Expenditures 2005-06'!S88/'Expenditures 2005-06 Per Pupil'!C88</f>
        <v>0</v>
      </c>
      <c r="U88" s="23">
        <f>'Expenditures 2005-06'!T88/'Expenditures 2005-06 Per Pupil'!C88</f>
        <v>0</v>
      </c>
      <c r="V88" s="23">
        <f>'Expenditures 2005-06'!U88/'Expenditures 2005-06 Per Pupil'!C88</f>
        <v>0</v>
      </c>
      <c r="W88" s="23">
        <f>'Expenditures 2005-06'!V88/'Expenditures 2005-06 Per Pupil'!C88</f>
        <v>0</v>
      </c>
      <c r="X88" s="23">
        <f>'Expenditures 2005-06'!W88/'Expenditures 2005-06 Per Pupil'!C88</f>
        <v>0</v>
      </c>
      <c r="Y88" s="23">
        <f>'Expenditures 2005-06'!X88/'Expenditures 2005-06 Per Pupil'!C88</f>
        <v>0</v>
      </c>
      <c r="Z88" s="23">
        <f>'Expenditures 2005-06'!Y88/'Expenditures 2005-06 Per Pupil'!C88</f>
        <v>4.8709382565683459</v>
      </c>
      <c r="AA88" s="23">
        <f>'Expenditures 2005-06'!Z88/'Expenditures 2005-06 Per Pupil'!C88</f>
        <v>0</v>
      </c>
      <c r="AB88" s="23">
        <f>'Expenditures 2005-06'!AA88/'Expenditures 2005-06 Per Pupil'!C88</f>
        <v>812.63884158096766</v>
      </c>
      <c r="AC88" s="23">
        <f>'Expenditures 2005-06'!AB88/'Expenditures 2005-06 Per Pupil'!C88</f>
        <v>14.477944186974668</v>
      </c>
    </row>
    <row r="89" spans="1:29" x14ac:dyDescent="0.2">
      <c r="A89" s="26" t="s">
        <v>88</v>
      </c>
      <c r="B89" s="28" t="s">
        <v>271</v>
      </c>
      <c r="C89" s="6">
        <f>'Receipts 2005-06'!L89</f>
        <v>82611.480299999981</v>
      </c>
      <c r="D89" s="23">
        <f>'Expenditures 2005-06'!C89/'Expenditures 2005-06 Per Pupil'!C89</f>
        <v>9966.5596989671685</v>
      </c>
      <c r="E89" s="23">
        <f>'Expenditures 2005-06'!D89/'Expenditures 2005-06 Per Pupil'!C89</f>
        <v>9441.2034277516777</v>
      </c>
      <c r="F89" s="23">
        <f>'Expenditures 2005-06'!E89/'Expenditures 2005-06 Per Pupil'!C89</f>
        <v>4783.9160083420038</v>
      </c>
      <c r="G89" s="23">
        <f>'Expenditures 2005-06'!F89/'Expenditures 2005-06 Per Pupil'!C89</f>
        <v>347.70165872454419</v>
      </c>
      <c r="H89" s="23">
        <f>'Expenditures 2005-06'!G89/'Expenditures 2005-06 Per Pupil'!C89</f>
        <v>1100.2008906018843</v>
      </c>
      <c r="I89" s="23">
        <f>'Expenditures 2005-06'!H89/'Expenditures 2005-06 Per Pupil'!C89</f>
        <v>42.098461828434282</v>
      </c>
      <c r="J89" s="23">
        <f>'Expenditures 2005-06'!I89/'Expenditures 2005-06 Per Pupil'!C89</f>
        <v>639.66571435471565</v>
      </c>
      <c r="K89" s="23">
        <f>'Expenditures 2005-06'!J89/'Expenditures 2005-06 Per Pupil'!C89</f>
        <v>366.80506220150625</v>
      </c>
      <c r="L89" s="23">
        <f>'Expenditures 2005-06'!K89/'Expenditures 2005-06 Per Pupil'!C89</f>
        <v>1016.2665884344409</v>
      </c>
      <c r="M89" s="23">
        <f>'Expenditures 2005-06'!L89/'Expenditures 2005-06 Per Pupil'!C89</f>
        <v>594.68254704546212</v>
      </c>
      <c r="N89" s="23">
        <f>'Expenditures 2005-06'!M89/'Expenditures 2005-06 Per Pupil'!C89</f>
        <v>0</v>
      </c>
      <c r="O89" s="23">
        <f>'Expenditures 2005-06'!N89/'Expenditures 2005-06 Per Pupil'!C89</f>
        <v>2.9265693959487136</v>
      </c>
      <c r="P89" s="23">
        <f>'Expenditures 2005-06'!O89/'Expenditures 2005-06 Per Pupil'!C89</f>
        <v>444.56593207905524</v>
      </c>
      <c r="Q89" s="23">
        <f>'Expenditures 2005-06'!P89/'Expenditures 2005-06 Per Pupil'!C89</f>
        <v>0</v>
      </c>
      <c r="R89" s="23">
        <f>'Expenditures 2005-06'!Q89/'Expenditures 2005-06 Per Pupil'!C89</f>
        <v>95.856311147592422</v>
      </c>
      <c r="S89" s="23">
        <f>'Expenditures 2005-06'!R89/'Expenditures 2005-06 Per Pupil'!C89</f>
        <v>6.517683596089733</v>
      </c>
      <c r="T89" s="23">
        <f>'Expenditures 2005-06'!S89/'Expenditures 2005-06 Per Pupil'!C89</f>
        <v>0</v>
      </c>
      <c r="U89" s="23">
        <f>'Expenditures 2005-06'!T89/'Expenditures 2005-06 Per Pupil'!C89</f>
        <v>0</v>
      </c>
      <c r="V89" s="23">
        <f>'Expenditures 2005-06'!U89/'Expenditures 2005-06 Per Pupil'!C89</f>
        <v>0.63841005884989588</v>
      </c>
      <c r="W89" s="23">
        <f>'Expenditures 2005-06'!V89/'Expenditures 2005-06 Per Pupil'!C89</f>
        <v>5.8284940331713209</v>
      </c>
      <c r="X89" s="23">
        <f>'Expenditures 2005-06'!W89/'Expenditures 2005-06 Per Pupil'!C89</f>
        <v>0</v>
      </c>
      <c r="Y89" s="23">
        <f>'Expenditures 2005-06'!X89/'Expenditures 2005-06 Per Pupil'!C89</f>
        <v>0</v>
      </c>
      <c r="Z89" s="23">
        <f>'Expenditures 2005-06'!Y89/'Expenditures 2005-06 Per Pupil'!C89</f>
        <v>78.163398677169113</v>
      </c>
      <c r="AA89" s="23">
        <f>'Expenditures 2005-06'!Z89/'Expenditures 2005-06 Per Pupil'!C89</f>
        <v>0</v>
      </c>
      <c r="AB89" s="23">
        <f>'Expenditures 2005-06'!AA89/'Expenditures 2005-06 Per Pupil'!C89</f>
        <v>440.72596844630084</v>
      </c>
      <c r="AC89" s="23">
        <f>'Expenditures 2005-06'!AB89/'Expenditures 2005-06 Per Pupil'!C89</f>
        <v>732.39474974037012</v>
      </c>
    </row>
    <row r="90" spans="1:29" x14ac:dyDescent="0.2">
      <c r="A90" s="26" t="s">
        <v>89</v>
      </c>
      <c r="B90" s="28" t="s">
        <v>272</v>
      </c>
      <c r="C90" s="6">
        <f>'Receipts 2005-06'!L90</f>
        <v>549.10490000000004</v>
      </c>
      <c r="D90" s="23">
        <f>'Expenditures 2005-06'!C90/'Expenditures 2005-06 Per Pupil'!C90</f>
        <v>8369.6462734169727</v>
      </c>
      <c r="E90" s="23">
        <f>'Expenditures 2005-06'!D90/'Expenditures 2005-06 Per Pupil'!C90</f>
        <v>8043.1898167362924</v>
      </c>
      <c r="F90" s="23">
        <f>'Expenditures 2005-06'!E90/'Expenditures 2005-06 Per Pupil'!C90</f>
        <v>4328.0205658335954</v>
      </c>
      <c r="G90" s="23">
        <f>'Expenditures 2005-06'!F90/'Expenditures 2005-06 Per Pupil'!C90</f>
        <v>202.36069647165777</v>
      </c>
      <c r="H90" s="23">
        <f>'Expenditures 2005-06'!G90/'Expenditures 2005-06 Per Pupil'!C90</f>
        <v>405.07979440722522</v>
      </c>
      <c r="I90" s="23">
        <f>'Expenditures 2005-06'!H90/'Expenditures 2005-06 Per Pupil'!C90</f>
        <v>1031.7412028193519</v>
      </c>
      <c r="J90" s="23">
        <f>'Expenditures 2005-06'!I90/'Expenditures 2005-06 Per Pupil'!C90</f>
        <v>317.90912811012976</v>
      </c>
      <c r="K90" s="23">
        <f>'Expenditures 2005-06'!J90/'Expenditures 2005-06 Per Pupil'!C90</f>
        <v>0</v>
      </c>
      <c r="L90" s="23">
        <f>'Expenditures 2005-06'!K90/'Expenditures 2005-06 Per Pupil'!C90</f>
        <v>735.39219919545428</v>
      </c>
      <c r="M90" s="23">
        <f>'Expenditures 2005-06'!L90/'Expenditures 2005-06 Per Pupil'!C90</f>
        <v>345.57511688568064</v>
      </c>
      <c r="N90" s="23">
        <f>'Expenditures 2005-06'!M90/'Expenditures 2005-06 Per Pupil'!C90</f>
        <v>0</v>
      </c>
      <c r="O90" s="23">
        <f>'Expenditures 2005-06'!N90/'Expenditures 2005-06 Per Pupil'!C90</f>
        <v>0</v>
      </c>
      <c r="P90" s="23">
        <f>'Expenditures 2005-06'!O90/'Expenditures 2005-06 Per Pupil'!C90</f>
        <v>543.28988868975671</v>
      </c>
      <c r="Q90" s="23">
        <f>'Expenditures 2005-06'!P90/'Expenditures 2005-06 Per Pupil'!C90</f>
        <v>0</v>
      </c>
      <c r="R90" s="23">
        <f>'Expenditures 2005-06'!Q90/'Expenditures 2005-06 Per Pupil'!C90</f>
        <v>133.82122432343982</v>
      </c>
      <c r="S90" s="23">
        <f>'Expenditures 2005-06'!R90/'Expenditures 2005-06 Per Pupil'!C90</f>
        <v>0</v>
      </c>
      <c r="T90" s="23">
        <f>'Expenditures 2005-06'!S90/'Expenditures 2005-06 Per Pupil'!C90</f>
        <v>0</v>
      </c>
      <c r="U90" s="23">
        <f>'Expenditures 2005-06'!T90/'Expenditures 2005-06 Per Pupil'!C90</f>
        <v>0</v>
      </c>
      <c r="V90" s="23">
        <f>'Expenditures 2005-06'!U90/'Expenditures 2005-06 Per Pupil'!C90</f>
        <v>0</v>
      </c>
      <c r="W90" s="23">
        <f>'Expenditures 2005-06'!V90/'Expenditures 2005-06 Per Pupil'!C90</f>
        <v>0</v>
      </c>
      <c r="X90" s="23">
        <f>'Expenditures 2005-06'!W90/'Expenditures 2005-06 Per Pupil'!C90</f>
        <v>0</v>
      </c>
      <c r="Y90" s="23">
        <f>'Expenditures 2005-06'!X90/'Expenditures 2005-06 Per Pupil'!C90</f>
        <v>0</v>
      </c>
      <c r="Z90" s="23">
        <f>'Expenditures 2005-06'!Y90/'Expenditures 2005-06 Per Pupil'!C90</f>
        <v>53.13738777417575</v>
      </c>
      <c r="AA90" s="23">
        <f>'Expenditures 2005-06'!Z90/'Expenditures 2005-06 Per Pupil'!C90</f>
        <v>0</v>
      </c>
      <c r="AB90" s="23">
        <f>'Expenditures 2005-06'!AA90/'Expenditures 2005-06 Per Pupil'!C90</f>
        <v>273.31906890650583</v>
      </c>
      <c r="AC90" s="23">
        <f>'Expenditures 2005-06'!AB90/'Expenditures 2005-06 Per Pupil'!C90</f>
        <v>53.699812185249122</v>
      </c>
    </row>
    <row r="91" spans="1:29" x14ac:dyDescent="0.2">
      <c r="A91" s="26" t="s">
        <v>90</v>
      </c>
      <c r="B91" s="28" t="s">
        <v>273</v>
      </c>
      <c r="C91" s="6">
        <f>'Receipts 2005-06'!L91</f>
        <v>6367.6911000000009</v>
      </c>
      <c r="D91" s="23">
        <f>'Expenditures 2005-06'!C91/'Expenditures 2005-06 Per Pupil'!C91</f>
        <v>8232.8711768069279</v>
      </c>
      <c r="E91" s="23">
        <f>'Expenditures 2005-06'!D91/'Expenditures 2005-06 Per Pupil'!C91</f>
        <v>7259.5790929619679</v>
      </c>
      <c r="F91" s="23">
        <f>'Expenditures 2005-06'!E91/'Expenditures 2005-06 Per Pupil'!C91</f>
        <v>4169.9653474082616</v>
      </c>
      <c r="G91" s="23">
        <f>'Expenditures 2005-06'!F91/'Expenditures 2005-06 Per Pupil'!C91</f>
        <v>260.7023226990392</v>
      </c>
      <c r="H91" s="23">
        <f>'Expenditures 2005-06'!G91/'Expenditures 2005-06 Per Pupil'!C91</f>
        <v>314.59069363462055</v>
      </c>
      <c r="I91" s="23">
        <f>'Expenditures 2005-06'!H91/'Expenditures 2005-06 Per Pupil'!C91</f>
        <v>49.707472462035724</v>
      </c>
      <c r="J91" s="23">
        <f>'Expenditures 2005-06'!I91/'Expenditures 2005-06 Per Pupil'!C91</f>
        <v>446.71000136925602</v>
      </c>
      <c r="K91" s="23">
        <f>'Expenditures 2005-06'!J91/'Expenditures 2005-06 Per Pupil'!C91</f>
        <v>292.32878146366107</v>
      </c>
      <c r="L91" s="23">
        <f>'Expenditures 2005-06'!K91/'Expenditures 2005-06 Per Pupil'!C91</f>
        <v>645.82049528124867</v>
      </c>
      <c r="M91" s="23">
        <f>'Expenditures 2005-06'!L91/'Expenditures 2005-06 Per Pupil'!C91</f>
        <v>614.77967893260393</v>
      </c>
      <c r="N91" s="23">
        <f>'Expenditures 2005-06'!M91/'Expenditures 2005-06 Per Pupil'!C91</f>
        <v>0</v>
      </c>
      <c r="O91" s="23">
        <f>'Expenditures 2005-06'!N91/'Expenditures 2005-06 Per Pupil'!C91</f>
        <v>0</v>
      </c>
      <c r="P91" s="23">
        <f>'Expenditures 2005-06'!O91/'Expenditures 2005-06 Per Pupil'!C91</f>
        <v>366.11186274409567</v>
      </c>
      <c r="Q91" s="23">
        <f>'Expenditures 2005-06'!P91/'Expenditures 2005-06 Per Pupil'!C91</f>
        <v>0</v>
      </c>
      <c r="R91" s="23">
        <f>'Expenditures 2005-06'!Q91/'Expenditures 2005-06 Per Pupil'!C91</f>
        <v>98.862436967144944</v>
      </c>
      <c r="S91" s="23">
        <f>'Expenditures 2005-06'!R91/'Expenditures 2005-06 Per Pupil'!C91</f>
        <v>0</v>
      </c>
      <c r="T91" s="23">
        <f>'Expenditures 2005-06'!S91/'Expenditures 2005-06 Per Pupil'!C91</f>
        <v>0</v>
      </c>
      <c r="U91" s="23">
        <f>'Expenditures 2005-06'!T91/'Expenditures 2005-06 Per Pupil'!C91</f>
        <v>146.16141948217305</v>
      </c>
      <c r="V91" s="23">
        <f>'Expenditures 2005-06'!U91/'Expenditures 2005-06 Per Pupil'!C91</f>
        <v>0</v>
      </c>
      <c r="W91" s="23">
        <f>'Expenditures 2005-06'!V91/'Expenditures 2005-06 Per Pupil'!C91</f>
        <v>0</v>
      </c>
      <c r="X91" s="23">
        <f>'Expenditures 2005-06'!W91/'Expenditures 2005-06 Per Pupil'!C91</f>
        <v>0</v>
      </c>
      <c r="Y91" s="23">
        <f>'Expenditures 2005-06'!X91/'Expenditures 2005-06 Per Pupil'!C91</f>
        <v>71.203750759831919</v>
      </c>
      <c r="Z91" s="23">
        <f>'Expenditures 2005-06'!Y91/'Expenditures 2005-06 Per Pupil'!C91</f>
        <v>6.7407478355851772E-2</v>
      </c>
      <c r="AA91" s="23">
        <f>'Expenditures 2005-06'!Z91/'Expenditures 2005-06 Per Pupil'!C91</f>
        <v>0</v>
      </c>
      <c r="AB91" s="23">
        <f>'Expenditures 2005-06'!AA91/'Expenditures 2005-06 Per Pupil'!C91</f>
        <v>755.85950612459817</v>
      </c>
      <c r="AC91" s="23">
        <f>'Expenditures 2005-06'!AB91/'Expenditures 2005-06 Per Pupil'!C91</f>
        <v>9.4591585951774562</v>
      </c>
    </row>
    <row r="92" spans="1:29" x14ac:dyDescent="0.2">
      <c r="A92" s="26" t="s">
        <v>91</v>
      </c>
      <c r="B92" s="28" t="s">
        <v>274</v>
      </c>
      <c r="C92" s="6">
        <f>'Receipts 2005-06'!L92</f>
        <v>3342.2228000000005</v>
      </c>
      <c r="D92" s="23">
        <f>'Expenditures 2005-06'!C92/'Expenditures 2005-06 Per Pupil'!C92</f>
        <v>8201.8680023366469</v>
      </c>
      <c r="E92" s="23">
        <f>'Expenditures 2005-06'!D92/'Expenditures 2005-06 Per Pupil'!C92</f>
        <v>7848.4528260653351</v>
      </c>
      <c r="F92" s="23">
        <f>'Expenditures 2005-06'!E92/'Expenditures 2005-06 Per Pupil'!C92</f>
        <v>4832.5914567993486</v>
      </c>
      <c r="G92" s="23">
        <f>'Expenditures 2005-06'!F92/'Expenditures 2005-06 Per Pupil'!C92</f>
        <v>137.59837614655729</v>
      </c>
      <c r="H92" s="23">
        <f>'Expenditures 2005-06'!G92/'Expenditures 2005-06 Per Pupil'!C92</f>
        <v>108.56436022158665</v>
      </c>
      <c r="I92" s="23">
        <f>'Expenditures 2005-06'!H92/'Expenditures 2005-06 Per Pupil'!C92</f>
        <v>210.5334689237354</v>
      </c>
      <c r="J92" s="23">
        <f>'Expenditures 2005-06'!I92/'Expenditures 2005-06 Per Pupil'!C92</f>
        <v>353.84929155530858</v>
      </c>
      <c r="K92" s="23">
        <f>'Expenditures 2005-06'!J92/'Expenditures 2005-06 Per Pupil'!C92</f>
        <v>74.140392435836404</v>
      </c>
      <c r="L92" s="23">
        <f>'Expenditures 2005-06'!K92/'Expenditures 2005-06 Per Pupil'!C92</f>
        <v>784.98525891212262</v>
      </c>
      <c r="M92" s="23">
        <f>'Expenditures 2005-06'!L92/'Expenditures 2005-06 Per Pupil'!C92</f>
        <v>556.96766235931364</v>
      </c>
      <c r="N92" s="23">
        <f>'Expenditures 2005-06'!M92/'Expenditures 2005-06 Per Pupil'!C92</f>
        <v>0</v>
      </c>
      <c r="O92" s="23">
        <f>'Expenditures 2005-06'!N92/'Expenditures 2005-06 Per Pupil'!C92</f>
        <v>0</v>
      </c>
      <c r="P92" s="23">
        <f>'Expenditures 2005-06'!O92/'Expenditures 2005-06 Per Pupil'!C92</f>
        <v>556.21749393846505</v>
      </c>
      <c r="Q92" s="23">
        <f>'Expenditures 2005-06'!P92/'Expenditures 2005-06 Per Pupil'!C92</f>
        <v>0</v>
      </c>
      <c r="R92" s="23">
        <f>'Expenditures 2005-06'!Q92/'Expenditures 2005-06 Per Pupil'!C92</f>
        <v>233.00506477306058</v>
      </c>
      <c r="S92" s="23">
        <f>'Expenditures 2005-06'!R92/'Expenditures 2005-06 Per Pupil'!C92</f>
        <v>0</v>
      </c>
      <c r="T92" s="23">
        <f>'Expenditures 2005-06'!S92/'Expenditures 2005-06 Per Pupil'!C92</f>
        <v>0</v>
      </c>
      <c r="U92" s="23">
        <f>'Expenditures 2005-06'!T92/'Expenditures 2005-06 Per Pupil'!C92</f>
        <v>0</v>
      </c>
      <c r="V92" s="23">
        <f>'Expenditures 2005-06'!U92/'Expenditures 2005-06 Per Pupil'!C92</f>
        <v>0</v>
      </c>
      <c r="W92" s="23">
        <f>'Expenditures 2005-06'!V92/'Expenditures 2005-06 Per Pupil'!C92</f>
        <v>0</v>
      </c>
      <c r="X92" s="23">
        <f>'Expenditures 2005-06'!W92/'Expenditures 2005-06 Per Pupil'!C92</f>
        <v>0</v>
      </c>
      <c r="Y92" s="23">
        <f>'Expenditures 2005-06'!X92/'Expenditures 2005-06 Per Pupil'!C92</f>
        <v>0</v>
      </c>
      <c r="Z92" s="23">
        <f>'Expenditures 2005-06'!Y92/'Expenditures 2005-06 Per Pupil'!C92</f>
        <v>0</v>
      </c>
      <c r="AA92" s="23">
        <f>'Expenditures 2005-06'!Z92/'Expenditures 2005-06 Per Pupil'!C92</f>
        <v>0</v>
      </c>
      <c r="AB92" s="23">
        <f>'Expenditures 2005-06'!AA92/'Expenditures 2005-06 Per Pupil'!C92</f>
        <v>353.41517627131259</v>
      </c>
      <c r="AC92" s="23">
        <f>'Expenditures 2005-06'!AB92/'Expenditures 2005-06 Per Pupil'!C92</f>
        <v>18.116386495837439</v>
      </c>
    </row>
    <row r="93" spans="1:29" x14ac:dyDescent="0.2">
      <c r="A93" s="26" t="s">
        <v>92</v>
      </c>
      <c r="B93" s="28" t="s">
        <v>275</v>
      </c>
      <c r="C93" s="6">
        <f>'Receipts 2005-06'!L93</f>
        <v>11788.079600000003</v>
      </c>
      <c r="D93" s="23">
        <f>'Expenditures 2005-06'!C93/'Expenditures 2005-06 Per Pupil'!C93</f>
        <v>7644.7564529509946</v>
      </c>
      <c r="E93" s="23">
        <f>'Expenditures 2005-06'!D93/'Expenditures 2005-06 Per Pupil'!C93</f>
        <v>6738.0188932555211</v>
      </c>
      <c r="F93" s="23">
        <f>'Expenditures 2005-06'!E93/'Expenditures 2005-06 Per Pupil'!C93</f>
        <v>3883.2199122578022</v>
      </c>
      <c r="G93" s="23">
        <f>'Expenditures 2005-06'!F93/'Expenditures 2005-06 Per Pupil'!C93</f>
        <v>386.17909400611779</v>
      </c>
      <c r="H93" s="23">
        <f>'Expenditures 2005-06'!G93/'Expenditures 2005-06 Per Pupil'!C93</f>
        <v>276.76076601993759</v>
      </c>
      <c r="I93" s="23">
        <f>'Expenditures 2005-06'!H93/'Expenditures 2005-06 Per Pupil'!C93</f>
        <v>114.70133099542352</v>
      </c>
      <c r="J93" s="23">
        <f>'Expenditures 2005-06'!I93/'Expenditures 2005-06 Per Pupil'!C93</f>
        <v>319.59929927856945</v>
      </c>
      <c r="K93" s="23">
        <f>'Expenditures 2005-06'!J93/'Expenditures 2005-06 Per Pupil'!C93</f>
        <v>76.781475075889361</v>
      </c>
      <c r="L93" s="23">
        <f>'Expenditures 2005-06'!K93/'Expenditures 2005-06 Per Pupil'!C93</f>
        <v>782.40319737915559</v>
      </c>
      <c r="M93" s="23">
        <f>'Expenditures 2005-06'!L93/'Expenditures 2005-06 Per Pupil'!C93</f>
        <v>520.81959897861555</v>
      </c>
      <c r="N93" s="23">
        <f>'Expenditures 2005-06'!M93/'Expenditures 2005-06 Per Pupil'!C93</f>
        <v>0</v>
      </c>
      <c r="O93" s="23">
        <f>'Expenditures 2005-06'!N93/'Expenditures 2005-06 Per Pupil'!C93</f>
        <v>0</v>
      </c>
      <c r="P93" s="23">
        <f>'Expenditures 2005-06'!O93/'Expenditures 2005-06 Per Pupil'!C93</f>
        <v>328.52920674203784</v>
      </c>
      <c r="Q93" s="23">
        <f>'Expenditures 2005-06'!P93/'Expenditures 2005-06 Per Pupil'!C93</f>
        <v>0</v>
      </c>
      <c r="R93" s="23">
        <f>'Expenditures 2005-06'!Q93/'Expenditures 2005-06 Per Pupil'!C93</f>
        <v>49.02501252197176</v>
      </c>
      <c r="S93" s="23">
        <f>'Expenditures 2005-06'!R93/'Expenditures 2005-06 Per Pupil'!C93</f>
        <v>0</v>
      </c>
      <c r="T93" s="23">
        <f>'Expenditures 2005-06'!S93/'Expenditures 2005-06 Per Pupil'!C93</f>
        <v>0</v>
      </c>
      <c r="U93" s="23">
        <f>'Expenditures 2005-06'!T93/'Expenditures 2005-06 Per Pupil'!C93</f>
        <v>0</v>
      </c>
      <c r="V93" s="23">
        <f>'Expenditures 2005-06'!U93/'Expenditures 2005-06 Per Pupil'!C93</f>
        <v>4.2192470434285143</v>
      </c>
      <c r="W93" s="23">
        <f>'Expenditures 2005-06'!V93/'Expenditures 2005-06 Per Pupil'!C93</f>
        <v>0</v>
      </c>
      <c r="X93" s="23">
        <f>'Expenditures 2005-06'!W93/'Expenditures 2005-06 Per Pupil'!C93</f>
        <v>29.729954487243191</v>
      </c>
      <c r="Y93" s="23">
        <f>'Expenditures 2005-06'!X93/'Expenditures 2005-06 Per Pupil'!C93</f>
        <v>0</v>
      </c>
      <c r="Z93" s="23">
        <f>'Expenditures 2005-06'!Y93/'Expenditures 2005-06 Per Pupil'!C93</f>
        <v>0</v>
      </c>
      <c r="AA93" s="23">
        <f>'Expenditures 2005-06'!Z93/'Expenditures 2005-06 Per Pupil'!C93</f>
        <v>0</v>
      </c>
      <c r="AB93" s="23">
        <f>'Expenditures 2005-06'!AA93/'Expenditures 2005-06 Per Pupil'!C93</f>
        <v>872.78835816480216</v>
      </c>
      <c r="AC93" s="23">
        <f>'Expenditures 2005-06'!AB93/'Expenditures 2005-06 Per Pupil'!C93</f>
        <v>142.79641783212929</v>
      </c>
    </row>
    <row r="94" spans="1:29" x14ac:dyDescent="0.2">
      <c r="A94" s="26" t="s">
        <v>93</v>
      </c>
      <c r="B94" s="28" t="s">
        <v>276</v>
      </c>
      <c r="C94" s="6">
        <f>'Receipts 2005-06'!L94</f>
        <v>2266.1590000000001</v>
      </c>
      <c r="D94" s="23">
        <f>'Expenditures 2005-06'!C94/'Expenditures 2005-06 Per Pupil'!C94</f>
        <v>9171.5069772244569</v>
      </c>
      <c r="E94" s="23">
        <f>'Expenditures 2005-06'!D94/'Expenditures 2005-06 Per Pupil'!C94</f>
        <v>8813.9517085959087</v>
      </c>
      <c r="F94" s="23">
        <f>'Expenditures 2005-06'!E94/'Expenditures 2005-06 Per Pupil'!C94</f>
        <v>5108.3152285430979</v>
      </c>
      <c r="G94" s="23">
        <f>'Expenditures 2005-06'!F94/'Expenditures 2005-06 Per Pupil'!C94</f>
        <v>214.43311347526807</v>
      </c>
      <c r="H94" s="23">
        <f>'Expenditures 2005-06'!G94/'Expenditures 2005-06 Per Pupil'!C94</f>
        <v>363.89372060830681</v>
      </c>
      <c r="I94" s="23">
        <f>'Expenditures 2005-06'!H94/'Expenditures 2005-06 Per Pupil'!C94</f>
        <v>252.98983875359139</v>
      </c>
      <c r="J94" s="23">
        <f>'Expenditures 2005-06'!I94/'Expenditures 2005-06 Per Pupil'!C94</f>
        <v>402.12526129013895</v>
      </c>
      <c r="K94" s="23">
        <f>'Expenditures 2005-06'!J94/'Expenditures 2005-06 Per Pupil'!C94</f>
        <v>211.53490112564916</v>
      </c>
      <c r="L94" s="23">
        <f>'Expenditures 2005-06'!K94/'Expenditures 2005-06 Per Pupil'!C94</f>
        <v>761.21319819130076</v>
      </c>
      <c r="M94" s="23">
        <f>'Expenditures 2005-06'!L94/'Expenditures 2005-06 Per Pupil'!C94</f>
        <v>689.4822958141948</v>
      </c>
      <c r="N94" s="23">
        <f>'Expenditures 2005-06'!M94/'Expenditures 2005-06 Per Pupil'!C94</f>
        <v>0</v>
      </c>
      <c r="O94" s="23">
        <f>'Expenditures 2005-06'!N94/'Expenditures 2005-06 Per Pupil'!C94</f>
        <v>0</v>
      </c>
      <c r="P94" s="23">
        <f>'Expenditures 2005-06'!O94/'Expenditures 2005-06 Per Pupil'!C94</f>
        <v>604.13755168988575</v>
      </c>
      <c r="Q94" s="23">
        <f>'Expenditures 2005-06'!P94/'Expenditures 2005-06 Per Pupil'!C94</f>
        <v>0</v>
      </c>
      <c r="R94" s="23">
        <f>'Expenditures 2005-06'!Q94/'Expenditures 2005-06 Per Pupil'!C94</f>
        <v>205.82659910447589</v>
      </c>
      <c r="S94" s="23">
        <f>'Expenditures 2005-06'!R94/'Expenditures 2005-06 Per Pupil'!C94</f>
        <v>0</v>
      </c>
      <c r="T94" s="23">
        <f>'Expenditures 2005-06'!S94/'Expenditures 2005-06 Per Pupil'!C94</f>
        <v>0</v>
      </c>
      <c r="U94" s="23">
        <f>'Expenditures 2005-06'!T94/'Expenditures 2005-06 Per Pupil'!C94</f>
        <v>0</v>
      </c>
      <c r="V94" s="23">
        <f>'Expenditures 2005-06'!U94/'Expenditures 2005-06 Per Pupil'!C94</f>
        <v>0</v>
      </c>
      <c r="W94" s="23">
        <f>'Expenditures 2005-06'!V94/'Expenditures 2005-06 Per Pupil'!C94</f>
        <v>0</v>
      </c>
      <c r="X94" s="23">
        <f>'Expenditures 2005-06'!W94/'Expenditures 2005-06 Per Pupil'!C94</f>
        <v>0</v>
      </c>
      <c r="Y94" s="23">
        <f>'Expenditures 2005-06'!X94/'Expenditures 2005-06 Per Pupil'!C94</f>
        <v>0</v>
      </c>
      <c r="Z94" s="23">
        <f>'Expenditures 2005-06'!Y94/'Expenditures 2005-06 Per Pupil'!C94</f>
        <v>0</v>
      </c>
      <c r="AA94" s="23">
        <f>'Expenditures 2005-06'!Z94/'Expenditures 2005-06 Per Pupil'!C94</f>
        <v>0</v>
      </c>
      <c r="AB94" s="23">
        <f>'Expenditures 2005-06'!AA94/'Expenditures 2005-06 Per Pupil'!C94</f>
        <v>357.5552686285472</v>
      </c>
      <c r="AC94" s="23">
        <f>'Expenditures 2005-06'!AB94/'Expenditures 2005-06 Per Pupil'!C94</f>
        <v>17.327998609100245</v>
      </c>
    </row>
    <row r="95" spans="1:29" x14ac:dyDescent="0.2">
      <c r="A95" s="26" t="s">
        <v>94</v>
      </c>
      <c r="B95" s="28" t="s">
        <v>277</v>
      </c>
      <c r="C95" s="6">
        <f>'Receipts 2005-06'!L95</f>
        <v>4241.7845000000007</v>
      </c>
      <c r="D95" s="23">
        <f>'Expenditures 2005-06'!C95/'Expenditures 2005-06 Per Pupil'!C95</f>
        <v>8907.0044647482664</v>
      </c>
      <c r="E95" s="23">
        <f>'Expenditures 2005-06'!D95/'Expenditures 2005-06 Per Pupil'!C95</f>
        <v>8535.7302309912229</v>
      </c>
      <c r="F95" s="23">
        <f>'Expenditures 2005-06'!E95/'Expenditures 2005-06 Per Pupil'!C95</f>
        <v>4912.1247696576756</v>
      </c>
      <c r="G95" s="23">
        <f>'Expenditures 2005-06'!F95/'Expenditures 2005-06 Per Pupil'!C95</f>
        <v>396.00251262175146</v>
      </c>
      <c r="H95" s="23">
        <f>'Expenditures 2005-06'!G95/'Expenditures 2005-06 Per Pupil'!C95</f>
        <v>331.6786460981221</v>
      </c>
      <c r="I95" s="23">
        <f>'Expenditures 2005-06'!H95/'Expenditures 2005-06 Per Pupil'!C95</f>
        <v>131.00338077052237</v>
      </c>
      <c r="J95" s="23">
        <f>'Expenditures 2005-06'!I95/'Expenditures 2005-06 Per Pupil'!C95</f>
        <v>331.76211568503766</v>
      </c>
      <c r="K95" s="23">
        <f>'Expenditures 2005-06'!J95/'Expenditures 2005-06 Per Pupil'!C95</f>
        <v>135.41979089225299</v>
      </c>
      <c r="L95" s="23">
        <f>'Expenditures 2005-06'!K95/'Expenditures 2005-06 Per Pupil'!C95</f>
        <v>941.41191991248013</v>
      </c>
      <c r="M95" s="23">
        <f>'Expenditures 2005-06'!L95/'Expenditures 2005-06 Per Pupil'!C95</f>
        <v>618.88409936902724</v>
      </c>
      <c r="N95" s="23">
        <f>'Expenditures 2005-06'!M95/'Expenditures 2005-06 Per Pupil'!C95</f>
        <v>0</v>
      </c>
      <c r="O95" s="23">
        <f>'Expenditures 2005-06'!N95/'Expenditures 2005-06 Per Pupil'!C95</f>
        <v>0</v>
      </c>
      <c r="P95" s="23">
        <f>'Expenditures 2005-06'!O95/'Expenditures 2005-06 Per Pupil'!C95</f>
        <v>577.72051126123915</v>
      </c>
      <c r="Q95" s="23">
        <f>'Expenditures 2005-06'!P95/'Expenditures 2005-06 Per Pupil'!C95</f>
        <v>0</v>
      </c>
      <c r="R95" s="23">
        <f>'Expenditures 2005-06'!Q95/'Expenditures 2005-06 Per Pupil'!C95</f>
        <v>159.72248472311591</v>
      </c>
      <c r="S95" s="23">
        <f>'Expenditures 2005-06'!R95/'Expenditures 2005-06 Per Pupil'!C95</f>
        <v>0</v>
      </c>
      <c r="T95" s="23">
        <f>'Expenditures 2005-06'!S95/'Expenditures 2005-06 Per Pupil'!C95</f>
        <v>0</v>
      </c>
      <c r="U95" s="23">
        <f>'Expenditures 2005-06'!T95/'Expenditures 2005-06 Per Pupil'!C95</f>
        <v>0</v>
      </c>
      <c r="V95" s="23">
        <f>'Expenditures 2005-06'!U95/'Expenditures 2005-06 Per Pupil'!C95</f>
        <v>0</v>
      </c>
      <c r="W95" s="23">
        <f>'Expenditures 2005-06'!V95/'Expenditures 2005-06 Per Pupil'!C95</f>
        <v>0</v>
      </c>
      <c r="X95" s="23">
        <f>'Expenditures 2005-06'!W95/'Expenditures 2005-06 Per Pupil'!C95</f>
        <v>0</v>
      </c>
      <c r="Y95" s="23">
        <f>'Expenditures 2005-06'!X95/'Expenditures 2005-06 Per Pupil'!C95</f>
        <v>0</v>
      </c>
      <c r="Z95" s="23">
        <f>'Expenditures 2005-06'!Y95/'Expenditures 2005-06 Per Pupil'!C95</f>
        <v>0</v>
      </c>
      <c r="AA95" s="23">
        <f>'Expenditures 2005-06'!Z95/'Expenditures 2005-06 Per Pupil'!C95</f>
        <v>0</v>
      </c>
      <c r="AB95" s="23">
        <f>'Expenditures 2005-06'!AA95/'Expenditures 2005-06 Per Pupil'!C95</f>
        <v>371.27423375704251</v>
      </c>
      <c r="AC95" s="23">
        <f>'Expenditures 2005-06'!AB95/'Expenditures 2005-06 Per Pupil'!C95</f>
        <v>366.31638170208782</v>
      </c>
    </row>
    <row r="96" spans="1:29" x14ac:dyDescent="0.2">
      <c r="A96" s="26" t="s">
        <v>95</v>
      </c>
      <c r="B96" s="28" t="s">
        <v>278</v>
      </c>
      <c r="C96" s="6">
        <f>'Receipts 2005-06'!L96</f>
        <v>2240.1116000000002</v>
      </c>
      <c r="D96" s="23">
        <f>'Expenditures 2005-06'!C96/'Expenditures 2005-06 Per Pupil'!C96</f>
        <v>7408.8677903368734</v>
      </c>
      <c r="E96" s="23">
        <f>'Expenditures 2005-06'!D96/'Expenditures 2005-06 Per Pupil'!C96</f>
        <v>7019.6507174017579</v>
      </c>
      <c r="F96" s="23">
        <f>'Expenditures 2005-06'!E96/'Expenditures 2005-06 Per Pupil'!C96</f>
        <v>4186.8406690095253</v>
      </c>
      <c r="G96" s="23">
        <f>'Expenditures 2005-06'!F96/'Expenditures 2005-06 Per Pupil'!C96</f>
        <v>332.87666114491793</v>
      </c>
      <c r="H96" s="23">
        <f>'Expenditures 2005-06'!G96/'Expenditures 2005-06 Per Pupil'!C96</f>
        <v>302.57611272581238</v>
      </c>
      <c r="I96" s="23">
        <f>'Expenditures 2005-06'!H96/'Expenditures 2005-06 Per Pupil'!C96</f>
        <v>162.82197279814093</v>
      </c>
      <c r="J96" s="23">
        <f>'Expenditures 2005-06'!I96/'Expenditures 2005-06 Per Pupil'!C96</f>
        <v>334.89637748405033</v>
      </c>
      <c r="K96" s="23">
        <f>'Expenditures 2005-06'!J96/'Expenditures 2005-06 Per Pupil'!C96</f>
        <v>110.29332645748541</v>
      </c>
      <c r="L96" s="23">
        <f>'Expenditures 2005-06'!K96/'Expenditures 2005-06 Per Pupil'!C96</f>
        <v>664.08819096334298</v>
      </c>
      <c r="M96" s="23">
        <f>'Expenditures 2005-06'!L96/'Expenditures 2005-06 Per Pupil'!C96</f>
        <v>392.65337494792669</v>
      </c>
      <c r="N96" s="23">
        <f>'Expenditures 2005-06'!M96/'Expenditures 2005-06 Per Pupil'!C96</f>
        <v>0</v>
      </c>
      <c r="O96" s="23">
        <f>'Expenditures 2005-06'!N96/'Expenditures 2005-06 Per Pupil'!C96</f>
        <v>0</v>
      </c>
      <c r="P96" s="23">
        <f>'Expenditures 2005-06'!O96/'Expenditures 2005-06 Per Pupil'!C96</f>
        <v>455.0451370369226</v>
      </c>
      <c r="Q96" s="23">
        <f>'Expenditures 2005-06'!P96/'Expenditures 2005-06 Per Pupil'!C96</f>
        <v>0</v>
      </c>
      <c r="R96" s="23">
        <f>'Expenditures 2005-06'!Q96/'Expenditures 2005-06 Per Pupil'!C96</f>
        <v>77.55889483363238</v>
      </c>
      <c r="S96" s="23">
        <f>'Expenditures 2005-06'!R96/'Expenditures 2005-06 Per Pupil'!C96</f>
        <v>0</v>
      </c>
      <c r="T96" s="23">
        <f>'Expenditures 2005-06'!S96/'Expenditures 2005-06 Per Pupil'!C96</f>
        <v>0</v>
      </c>
      <c r="U96" s="23">
        <f>'Expenditures 2005-06'!T96/'Expenditures 2005-06 Per Pupil'!C96</f>
        <v>0</v>
      </c>
      <c r="V96" s="23">
        <f>'Expenditures 2005-06'!U96/'Expenditures 2005-06 Per Pupil'!C96</f>
        <v>33.317665959142388</v>
      </c>
      <c r="W96" s="23">
        <f>'Expenditures 2005-06'!V96/'Expenditures 2005-06 Per Pupil'!C96</f>
        <v>0</v>
      </c>
      <c r="X96" s="23">
        <f>'Expenditures 2005-06'!W96/'Expenditures 2005-06 Per Pupil'!C96</f>
        <v>0</v>
      </c>
      <c r="Y96" s="23">
        <f>'Expenditures 2005-06'!X96/'Expenditures 2005-06 Per Pupil'!C96</f>
        <v>0</v>
      </c>
      <c r="Z96" s="23">
        <f>'Expenditures 2005-06'!Y96/'Expenditures 2005-06 Per Pupil'!C96</f>
        <v>0</v>
      </c>
      <c r="AA96" s="23">
        <f>'Expenditures 2005-06'!Z96/'Expenditures 2005-06 Per Pupil'!C96</f>
        <v>0</v>
      </c>
      <c r="AB96" s="23">
        <f>'Expenditures 2005-06'!AA96/'Expenditures 2005-06 Per Pupil'!C96</f>
        <v>355.89940697597387</v>
      </c>
      <c r="AC96" s="23">
        <f>'Expenditures 2005-06'!AB96/'Expenditures 2005-06 Per Pupil'!C96</f>
        <v>19.695893722437756</v>
      </c>
    </row>
    <row r="97" spans="1:29" x14ac:dyDescent="0.2">
      <c r="A97" s="26" t="s">
        <v>96</v>
      </c>
      <c r="B97" s="28" t="s">
        <v>279</v>
      </c>
      <c r="C97" s="6">
        <f>'Receipts 2005-06'!L97</f>
        <v>8044.362799999999</v>
      </c>
      <c r="D97" s="23">
        <f>'Expenditures 2005-06'!C97/'Expenditures 2005-06 Per Pupil'!C97</f>
        <v>7166.9694310654422</v>
      </c>
      <c r="E97" s="23">
        <f>'Expenditures 2005-06'!D97/'Expenditures 2005-06 Per Pupil'!C97</f>
        <v>6829.8767081962051</v>
      </c>
      <c r="F97" s="23">
        <f>'Expenditures 2005-06'!E97/'Expenditures 2005-06 Per Pupil'!C97</f>
        <v>3839.9324493420418</v>
      </c>
      <c r="G97" s="23">
        <f>'Expenditures 2005-06'!F97/'Expenditures 2005-06 Per Pupil'!C97</f>
        <v>369.79171302418143</v>
      </c>
      <c r="H97" s="23">
        <f>'Expenditures 2005-06'!G97/'Expenditures 2005-06 Per Pupil'!C97</f>
        <v>441.54835234432744</v>
      </c>
      <c r="I97" s="23">
        <f>'Expenditures 2005-06'!H97/'Expenditures 2005-06 Per Pupil'!C97</f>
        <v>87.489304932890406</v>
      </c>
      <c r="J97" s="23">
        <f>'Expenditures 2005-06'!I97/'Expenditures 2005-06 Per Pupil'!C97</f>
        <v>264.12477567520949</v>
      </c>
      <c r="K97" s="23">
        <f>'Expenditures 2005-06'!J97/'Expenditures 2005-06 Per Pupil'!C97</f>
        <v>69.430471236329637</v>
      </c>
      <c r="L97" s="23">
        <f>'Expenditures 2005-06'!K97/'Expenditures 2005-06 Per Pupil'!C97</f>
        <v>733.97066701168683</v>
      </c>
      <c r="M97" s="23">
        <f>'Expenditures 2005-06'!L97/'Expenditures 2005-06 Per Pupil'!C97</f>
        <v>359.03174580838157</v>
      </c>
      <c r="N97" s="23">
        <f>'Expenditures 2005-06'!M97/'Expenditures 2005-06 Per Pupil'!C97</f>
        <v>0</v>
      </c>
      <c r="O97" s="23">
        <f>'Expenditures 2005-06'!N97/'Expenditures 2005-06 Per Pupil'!C97</f>
        <v>0</v>
      </c>
      <c r="P97" s="23">
        <f>'Expenditures 2005-06'!O97/'Expenditures 2005-06 Per Pupil'!C97</f>
        <v>552.68835960506408</v>
      </c>
      <c r="Q97" s="23">
        <f>'Expenditures 2005-06'!P97/'Expenditures 2005-06 Per Pupil'!C97</f>
        <v>0</v>
      </c>
      <c r="R97" s="23">
        <f>'Expenditures 2005-06'!Q97/'Expenditures 2005-06 Per Pupil'!C97</f>
        <v>111.86886921609256</v>
      </c>
      <c r="S97" s="23">
        <f>'Expenditures 2005-06'!R97/'Expenditures 2005-06 Per Pupil'!C97</f>
        <v>0</v>
      </c>
      <c r="T97" s="23">
        <f>'Expenditures 2005-06'!S97/'Expenditures 2005-06 Per Pupil'!C97</f>
        <v>0</v>
      </c>
      <c r="U97" s="23">
        <f>'Expenditures 2005-06'!T97/'Expenditures 2005-06 Per Pupil'!C97</f>
        <v>0</v>
      </c>
      <c r="V97" s="23">
        <f>'Expenditures 2005-06'!U97/'Expenditures 2005-06 Per Pupil'!C97</f>
        <v>0</v>
      </c>
      <c r="W97" s="23">
        <f>'Expenditures 2005-06'!V97/'Expenditures 2005-06 Per Pupil'!C97</f>
        <v>0</v>
      </c>
      <c r="X97" s="23">
        <f>'Expenditures 2005-06'!W97/'Expenditures 2005-06 Per Pupil'!C97</f>
        <v>0</v>
      </c>
      <c r="Y97" s="23">
        <f>'Expenditures 2005-06'!X97/'Expenditures 2005-06 Per Pupil'!C97</f>
        <v>0</v>
      </c>
      <c r="Z97" s="23">
        <f>'Expenditures 2005-06'!Y97/'Expenditures 2005-06 Per Pupil'!C97</f>
        <v>0</v>
      </c>
      <c r="AA97" s="23">
        <f>'Expenditures 2005-06'!Z97/'Expenditures 2005-06 Per Pupil'!C97</f>
        <v>0</v>
      </c>
      <c r="AB97" s="23">
        <f>'Expenditures 2005-06'!AA97/'Expenditures 2005-06 Per Pupil'!C97</f>
        <v>337.09272286923715</v>
      </c>
      <c r="AC97" s="23">
        <f>'Expenditures 2005-06'!AB97/'Expenditures 2005-06 Per Pupil'!C97</f>
        <v>865.96585748221116</v>
      </c>
    </row>
    <row r="98" spans="1:29" x14ac:dyDescent="0.2">
      <c r="A98" s="26" t="s">
        <v>97</v>
      </c>
      <c r="B98" s="28" t="s">
        <v>280</v>
      </c>
      <c r="C98" s="6">
        <f>'Receipts 2005-06'!L98</f>
        <v>2253.4565999999995</v>
      </c>
      <c r="D98" s="23">
        <f>'Expenditures 2005-06'!C98/'Expenditures 2005-06 Per Pupil'!C98</f>
        <v>8852.8804681661077</v>
      </c>
      <c r="E98" s="23">
        <f>'Expenditures 2005-06'!D98/'Expenditures 2005-06 Per Pupil'!C98</f>
        <v>8557.7524412939674</v>
      </c>
      <c r="F98" s="23">
        <f>'Expenditures 2005-06'!E98/'Expenditures 2005-06 Per Pupil'!C98</f>
        <v>4931.1663202211221</v>
      </c>
      <c r="G98" s="23">
        <f>'Expenditures 2005-06'!F98/'Expenditures 2005-06 Per Pupil'!C98</f>
        <v>213.30480915407915</v>
      </c>
      <c r="H98" s="23">
        <f>'Expenditures 2005-06'!G98/'Expenditures 2005-06 Per Pupil'!C98</f>
        <v>553.2298913589018</v>
      </c>
      <c r="I98" s="23">
        <f>'Expenditures 2005-06'!H98/'Expenditures 2005-06 Per Pupil'!C98</f>
        <v>272.52326936316416</v>
      </c>
      <c r="J98" s="23">
        <f>'Expenditures 2005-06'!I98/'Expenditures 2005-06 Per Pupil'!C98</f>
        <v>231.90461711133025</v>
      </c>
      <c r="K98" s="23">
        <f>'Expenditures 2005-06'!J98/'Expenditures 2005-06 Per Pupil'!C98</f>
        <v>132.10776280315318</v>
      </c>
      <c r="L98" s="23">
        <f>'Expenditures 2005-06'!K98/'Expenditures 2005-06 Per Pupil'!C98</f>
        <v>902.29549572865096</v>
      </c>
      <c r="M98" s="23">
        <f>'Expenditures 2005-06'!L98/'Expenditures 2005-06 Per Pupil'!C98</f>
        <v>643.74293696182133</v>
      </c>
      <c r="N98" s="23">
        <f>'Expenditures 2005-06'!M98/'Expenditures 2005-06 Per Pupil'!C98</f>
        <v>0</v>
      </c>
      <c r="O98" s="23">
        <f>'Expenditures 2005-06'!N98/'Expenditures 2005-06 Per Pupil'!C98</f>
        <v>0</v>
      </c>
      <c r="P98" s="23">
        <f>'Expenditures 2005-06'!O98/'Expenditures 2005-06 Per Pupil'!C98</f>
        <v>505.06933659161677</v>
      </c>
      <c r="Q98" s="23">
        <f>'Expenditures 2005-06'!P98/'Expenditures 2005-06 Per Pupil'!C98</f>
        <v>0</v>
      </c>
      <c r="R98" s="23">
        <f>'Expenditures 2005-06'!Q98/'Expenditures 2005-06 Per Pupil'!C98</f>
        <v>172.40800200012731</v>
      </c>
      <c r="S98" s="23">
        <f>'Expenditures 2005-06'!R98/'Expenditures 2005-06 Per Pupil'!C98</f>
        <v>0</v>
      </c>
      <c r="T98" s="23">
        <f>'Expenditures 2005-06'!S98/'Expenditures 2005-06 Per Pupil'!C98</f>
        <v>0</v>
      </c>
      <c r="U98" s="23">
        <f>'Expenditures 2005-06'!T98/'Expenditures 2005-06 Per Pupil'!C98</f>
        <v>0</v>
      </c>
      <c r="V98" s="23">
        <f>'Expenditures 2005-06'!U98/'Expenditures 2005-06 Per Pupil'!C98</f>
        <v>0</v>
      </c>
      <c r="W98" s="23">
        <f>'Expenditures 2005-06'!V98/'Expenditures 2005-06 Per Pupil'!C98</f>
        <v>0</v>
      </c>
      <c r="X98" s="23">
        <f>'Expenditures 2005-06'!W98/'Expenditures 2005-06 Per Pupil'!C98</f>
        <v>0</v>
      </c>
      <c r="Y98" s="23">
        <f>'Expenditures 2005-06'!X98/'Expenditures 2005-06 Per Pupil'!C98</f>
        <v>0</v>
      </c>
      <c r="Z98" s="23">
        <f>'Expenditures 2005-06'!Y98/'Expenditures 2005-06 Per Pupil'!C98</f>
        <v>0</v>
      </c>
      <c r="AA98" s="23">
        <f>'Expenditures 2005-06'!Z98/'Expenditures 2005-06 Per Pupil'!C98</f>
        <v>0</v>
      </c>
      <c r="AB98" s="23">
        <f>'Expenditures 2005-06'!AA98/'Expenditures 2005-06 Per Pupil'!C98</f>
        <v>295.12802687213951</v>
      </c>
      <c r="AC98" s="23">
        <f>'Expenditures 2005-06'!AB98/'Expenditures 2005-06 Per Pupil'!C98</f>
        <v>225.24159994916258</v>
      </c>
    </row>
    <row r="99" spans="1:29" x14ac:dyDescent="0.2">
      <c r="A99" s="26" t="s">
        <v>98</v>
      </c>
      <c r="B99" s="28" t="s">
        <v>281</v>
      </c>
      <c r="C99" s="6">
        <f>'Receipts 2005-06'!L99</f>
        <v>1067.8029999999999</v>
      </c>
      <c r="D99" s="23">
        <f>'Expenditures 2005-06'!C99/'Expenditures 2005-06 Per Pupil'!C99</f>
        <v>8716.9876746928039</v>
      </c>
      <c r="E99" s="23">
        <f>'Expenditures 2005-06'!D99/'Expenditures 2005-06 Per Pupil'!C99</f>
        <v>8418.3089858335297</v>
      </c>
      <c r="F99" s="23">
        <f>'Expenditures 2005-06'!E99/'Expenditures 2005-06 Per Pupil'!C99</f>
        <v>4241.8228455997978</v>
      </c>
      <c r="G99" s="23">
        <f>'Expenditures 2005-06'!F99/'Expenditures 2005-06 Per Pupil'!C99</f>
        <v>464.00653491327523</v>
      </c>
      <c r="H99" s="23">
        <f>'Expenditures 2005-06'!G99/'Expenditures 2005-06 Per Pupil'!C99</f>
        <v>482.819340271567</v>
      </c>
      <c r="I99" s="23">
        <f>'Expenditures 2005-06'!H99/'Expenditures 2005-06 Per Pupil'!C99</f>
        <v>335.07977595118206</v>
      </c>
      <c r="J99" s="23">
        <f>'Expenditures 2005-06'!I99/'Expenditures 2005-06 Per Pupil'!C99</f>
        <v>516.06891907964302</v>
      </c>
      <c r="K99" s="23">
        <f>'Expenditures 2005-06'!J99/'Expenditures 2005-06 Per Pupil'!C99</f>
        <v>280.24141157123552</v>
      </c>
      <c r="L99" s="23">
        <f>'Expenditures 2005-06'!K99/'Expenditures 2005-06 Per Pupil'!C99</f>
        <v>800.32824406749194</v>
      </c>
      <c r="M99" s="23">
        <f>'Expenditures 2005-06'!L99/'Expenditures 2005-06 Per Pupil'!C99</f>
        <v>468.5808899207064</v>
      </c>
      <c r="N99" s="23">
        <f>'Expenditures 2005-06'!M99/'Expenditures 2005-06 Per Pupil'!C99</f>
        <v>0</v>
      </c>
      <c r="O99" s="23">
        <f>'Expenditures 2005-06'!N99/'Expenditures 2005-06 Per Pupil'!C99</f>
        <v>0</v>
      </c>
      <c r="P99" s="23">
        <f>'Expenditures 2005-06'!O99/'Expenditures 2005-06 Per Pupil'!C99</f>
        <v>645.27531763817865</v>
      </c>
      <c r="Q99" s="23">
        <f>'Expenditures 2005-06'!P99/'Expenditures 2005-06 Per Pupil'!C99</f>
        <v>0</v>
      </c>
      <c r="R99" s="23">
        <f>'Expenditures 2005-06'!Q99/'Expenditures 2005-06 Per Pupil'!C99</f>
        <v>184.08570682045286</v>
      </c>
      <c r="S99" s="23">
        <f>'Expenditures 2005-06'!R99/'Expenditures 2005-06 Per Pupil'!C99</f>
        <v>0</v>
      </c>
      <c r="T99" s="23">
        <f>'Expenditures 2005-06'!S99/'Expenditures 2005-06 Per Pupil'!C99</f>
        <v>0</v>
      </c>
      <c r="U99" s="23">
        <f>'Expenditures 2005-06'!T99/'Expenditures 2005-06 Per Pupil'!C99</f>
        <v>0</v>
      </c>
      <c r="V99" s="23">
        <f>'Expenditures 2005-06'!U99/'Expenditures 2005-06 Per Pupil'!C99</f>
        <v>0</v>
      </c>
      <c r="W99" s="23">
        <f>'Expenditures 2005-06'!V99/'Expenditures 2005-06 Per Pupil'!C99</f>
        <v>0</v>
      </c>
      <c r="X99" s="23">
        <f>'Expenditures 2005-06'!W99/'Expenditures 2005-06 Per Pupil'!C99</f>
        <v>0</v>
      </c>
      <c r="Y99" s="23">
        <f>'Expenditures 2005-06'!X99/'Expenditures 2005-06 Per Pupil'!C99</f>
        <v>0</v>
      </c>
      <c r="Z99" s="23">
        <f>'Expenditures 2005-06'!Y99/'Expenditures 2005-06 Per Pupil'!C99</f>
        <v>0</v>
      </c>
      <c r="AA99" s="23">
        <f>'Expenditures 2005-06'!Z99/'Expenditures 2005-06 Per Pupil'!C99</f>
        <v>0</v>
      </c>
      <c r="AB99" s="23">
        <f>'Expenditures 2005-06'!AA99/'Expenditures 2005-06 Per Pupil'!C99</f>
        <v>298.67868885927464</v>
      </c>
      <c r="AC99" s="23">
        <f>'Expenditures 2005-06'!AB99/'Expenditures 2005-06 Per Pupil'!C99</f>
        <v>315.41585854319572</v>
      </c>
    </row>
    <row r="100" spans="1:29" x14ac:dyDescent="0.2">
      <c r="A100" s="26" t="s">
        <v>99</v>
      </c>
      <c r="B100" s="28" t="s">
        <v>282</v>
      </c>
      <c r="C100" s="6">
        <f>'Receipts 2005-06'!L100</f>
        <v>1739.0376999999999</v>
      </c>
      <c r="D100" s="23">
        <f>'Expenditures 2005-06'!C100/'Expenditures 2005-06 Per Pupil'!C100</f>
        <v>9738.7579004181462</v>
      </c>
      <c r="E100" s="23">
        <f>'Expenditures 2005-06'!D100/'Expenditures 2005-06 Per Pupil'!C100</f>
        <v>9334.5732987847259</v>
      </c>
      <c r="F100" s="23">
        <f>'Expenditures 2005-06'!E100/'Expenditures 2005-06 Per Pupil'!C100</f>
        <v>4640.5260391997263</v>
      </c>
      <c r="G100" s="23">
        <f>'Expenditures 2005-06'!F100/'Expenditures 2005-06 Per Pupil'!C100</f>
        <v>444.58734275858427</v>
      </c>
      <c r="H100" s="23">
        <f>'Expenditures 2005-06'!G100/'Expenditures 2005-06 Per Pupil'!C100</f>
        <v>582.80658895433953</v>
      </c>
      <c r="I100" s="23">
        <f>'Expenditures 2005-06'!H100/'Expenditures 2005-06 Per Pupil'!C100</f>
        <v>304.33331031293915</v>
      </c>
      <c r="J100" s="23">
        <f>'Expenditures 2005-06'!I100/'Expenditures 2005-06 Per Pupil'!C100</f>
        <v>469.75608981909943</v>
      </c>
      <c r="K100" s="23">
        <f>'Expenditures 2005-06'!J100/'Expenditures 2005-06 Per Pupil'!C100</f>
        <v>148.07243684251355</v>
      </c>
      <c r="L100" s="23">
        <f>'Expenditures 2005-06'!K100/'Expenditures 2005-06 Per Pupil'!C100</f>
        <v>1046.1791656385599</v>
      </c>
      <c r="M100" s="23">
        <f>'Expenditures 2005-06'!L100/'Expenditures 2005-06 Per Pupil'!C100</f>
        <v>940.94297093156763</v>
      </c>
      <c r="N100" s="23">
        <f>'Expenditures 2005-06'!M100/'Expenditures 2005-06 Per Pupil'!C100</f>
        <v>0</v>
      </c>
      <c r="O100" s="23">
        <f>'Expenditures 2005-06'!N100/'Expenditures 2005-06 Per Pupil'!C100</f>
        <v>0</v>
      </c>
      <c r="P100" s="23">
        <f>'Expenditures 2005-06'!O100/'Expenditures 2005-06 Per Pupil'!C100</f>
        <v>574.99528618614772</v>
      </c>
      <c r="Q100" s="23">
        <f>'Expenditures 2005-06'!P100/'Expenditures 2005-06 Per Pupil'!C100</f>
        <v>0</v>
      </c>
      <c r="R100" s="23">
        <f>'Expenditures 2005-06'!Q100/'Expenditures 2005-06 Per Pupil'!C100</f>
        <v>182.37406814124847</v>
      </c>
      <c r="S100" s="23">
        <f>'Expenditures 2005-06'!R100/'Expenditures 2005-06 Per Pupil'!C100</f>
        <v>0</v>
      </c>
      <c r="T100" s="23">
        <f>'Expenditures 2005-06'!S100/'Expenditures 2005-06 Per Pupil'!C100</f>
        <v>0</v>
      </c>
      <c r="U100" s="23">
        <f>'Expenditures 2005-06'!T100/'Expenditures 2005-06 Per Pupil'!C100</f>
        <v>0</v>
      </c>
      <c r="V100" s="23">
        <f>'Expenditures 2005-06'!U100/'Expenditures 2005-06 Per Pupil'!C100</f>
        <v>0</v>
      </c>
      <c r="W100" s="23">
        <f>'Expenditures 2005-06'!V100/'Expenditures 2005-06 Per Pupil'!C100</f>
        <v>0</v>
      </c>
      <c r="X100" s="23">
        <f>'Expenditures 2005-06'!W100/'Expenditures 2005-06 Per Pupil'!C100</f>
        <v>0</v>
      </c>
      <c r="Y100" s="23">
        <f>'Expenditures 2005-06'!X100/'Expenditures 2005-06 Per Pupil'!C100</f>
        <v>0</v>
      </c>
      <c r="Z100" s="23">
        <f>'Expenditures 2005-06'!Y100/'Expenditures 2005-06 Per Pupil'!C100</f>
        <v>0</v>
      </c>
      <c r="AA100" s="23">
        <f>'Expenditures 2005-06'!Z100/'Expenditures 2005-06 Per Pupil'!C100</f>
        <v>0</v>
      </c>
      <c r="AB100" s="23">
        <f>'Expenditures 2005-06'!AA100/'Expenditures 2005-06 Per Pupil'!C100</f>
        <v>404.18460163342064</v>
      </c>
      <c r="AC100" s="23">
        <f>'Expenditures 2005-06'!AB100/'Expenditures 2005-06 Per Pupil'!C100</f>
        <v>89.075981504023744</v>
      </c>
    </row>
    <row r="101" spans="1:29" x14ac:dyDescent="0.2">
      <c r="A101" s="26" t="s">
        <v>100</v>
      </c>
      <c r="B101" s="28" t="s">
        <v>283</v>
      </c>
      <c r="C101" s="6">
        <f>'Receipts 2005-06'!L101</f>
        <v>2946.4085999999998</v>
      </c>
      <c r="D101" s="23">
        <f>'Expenditures 2005-06'!C101/'Expenditures 2005-06 Per Pupil'!C101</f>
        <v>10065.055220107626</v>
      </c>
      <c r="E101" s="23">
        <f>'Expenditures 2005-06'!D101/'Expenditures 2005-06 Per Pupil'!C101</f>
        <v>9398.4227442181655</v>
      </c>
      <c r="F101" s="23">
        <f>'Expenditures 2005-06'!E101/'Expenditures 2005-06 Per Pupil'!C101</f>
        <v>4875.6097168600454</v>
      </c>
      <c r="G101" s="23">
        <f>'Expenditures 2005-06'!F101/'Expenditures 2005-06 Per Pupil'!C101</f>
        <v>601.24922592202586</v>
      </c>
      <c r="H101" s="23">
        <f>'Expenditures 2005-06'!G101/'Expenditures 2005-06 Per Pupil'!C101</f>
        <v>705.64448868361308</v>
      </c>
      <c r="I101" s="23">
        <f>'Expenditures 2005-06'!H101/'Expenditures 2005-06 Per Pupil'!C101</f>
        <v>275.56749596780298</v>
      </c>
      <c r="J101" s="23">
        <f>'Expenditures 2005-06'!I101/'Expenditures 2005-06 Per Pupil'!C101</f>
        <v>386.19727420019075</v>
      </c>
      <c r="K101" s="23">
        <f>'Expenditures 2005-06'!J101/'Expenditures 2005-06 Per Pupil'!C101</f>
        <v>266.13000315027591</v>
      </c>
      <c r="L101" s="23">
        <f>'Expenditures 2005-06'!K101/'Expenditures 2005-06 Per Pupil'!C101</f>
        <v>888.62142202544487</v>
      </c>
      <c r="M101" s="23">
        <f>'Expenditures 2005-06'!L101/'Expenditures 2005-06 Per Pupil'!C101</f>
        <v>715.06069117501227</v>
      </c>
      <c r="N101" s="23">
        <f>'Expenditures 2005-06'!M101/'Expenditures 2005-06 Per Pupil'!C101</f>
        <v>0</v>
      </c>
      <c r="O101" s="23">
        <f>'Expenditures 2005-06'!N101/'Expenditures 2005-06 Per Pupil'!C101</f>
        <v>0</v>
      </c>
      <c r="P101" s="23">
        <f>'Expenditures 2005-06'!O101/'Expenditures 2005-06 Per Pupil'!C101</f>
        <v>553.22473264570306</v>
      </c>
      <c r="Q101" s="23">
        <f>'Expenditures 2005-06'!P101/'Expenditures 2005-06 Per Pupil'!C101</f>
        <v>0</v>
      </c>
      <c r="R101" s="23">
        <f>'Expenditures 2005-06'!Q101/'Expenditures 2005-06 Per Pupil'!C101</f>
        <v>131.11769358805157</v>
      </c>
      <c r="S101" s="23">
        <f>'Expenditures 2005-06'!R101/'Expenditures 2005-06 Per Pupil'!C101</f>
        <v>0</v>
      </c>
      <c r="T101" s="23">
        <f>'Expenditures 2005-06'!S101/'Expenditures 2005-06 Per Pupil'!C101</f>
        <v>0</v>
      </c>
      <c r="U101" s="23">
        <f>'Expenditures 2005-06'!T101/'Expenditures 2005-06 Per Pupil'!C101</f>
        <v>0</v>
      </c>
      <c r="V101" s="23">
        <f>'Expenditures 2005-06'!U101/'Expenditures 2005-06 Per Pupil'!C101</f>
        <v>0</v>
      </c>
      <c r="W101" s="23">
        <f>'Expenditures 2005-06'!V101/'Expenditures 2005-06 Per Pupil'!C101</f>
        <v>0</v>
      </c>
      <c r="X101" s="23">
        <f>'Expenditures 2005-06'!W101/'Expenditures 2005-06 Per Pupil'!C101</f>
        <v>0</v>
      </c>
      <c r="Y101" s="23">
        <f>'Expenditures 2005-06'!X101/'Expenditures 2005-06 Per Pupil'!C101</f>
        <v>0</v>
      </c>
      <c r="Z101" s="23">
        <f>'Expenditures 2005-06'!Y101/'Expenditures 2005-06 Per Pupil'!C101</f>
        <v>5.2619416057908603</v>
      </c>
      <c r="AA101" s="23">
        <f>'Expenditures 2005-06'!Z101/'Expenditures 2005-06 Per Pupil'!C101</f>
        <v>0</v>
      </c>
      <c r="AB101" s="23">
        <f>'Expenditures 2005-06'!AA101/'Expenditures 2005-06 Per Pupil'!C101</f>
        <v>661.37053428367005</v>
      </c>
      <c r="AC101" s="23">
        <f>'Expenditures 2005-06'!AB101/'Expenditures 2005-06 Per Pupil'!C101</f>
        <v>16.932139011541036</v>
      </c>
    </row>
    <row r="102" spans="1:29" x14ac:dyDescent="0.2">
      <c r="A102" s="26" t="s">
        <v>101</v>
      </c>
      <c r="B102" s="28" t="s">
        <v>284</v>
      </c>
      <c r="C102" s="6">
        <f>'Receipts 2005-06'!L102</f>
        <v>2196.0419000000002</v>
      </c>
      <c r="D102" s="23">
        <f>'Expenditures 2005-06'!C102/'Expenditures 2005-06 Per Pupil'!C102</f>
        <v>8681.0499653945571</v>
      </c>
      <c r="E102" s="23">
        <f>'Expenditures 2005-06'!D102/'Expenditures 2005-06 Per Pupil'!C102</f>
        <v>8090.4351369616397</v>
      </c>
      <c r="F102" s="23">
        <f>'Expenditures 2005-06'!E102/'Expenditures 2005-06 Per Pupil'!C102</f>
        <v>4687.4236006152705</v>
      </c>
      <c r="G102" s="23">
        <f>'Expenditures 2005-06'!F102/'Expenditures 2005-06 Per Pupil'!C102</f>
        <v>302.73872734395462</v>
      </c>
      <c r="H102" s="23">
        <f>'Expenditures 2005-06'!G102/'Expenditures 2005-06 Per Pupil'!C102</f>
        <v>147.37724266554292</v>
      </c>
      <c r="I102" s="23">
        <f>'Expenditures 2005-06'!H102/'Expenditures 2005-06 Per Pupil'!C102</f>
        <v>261.29242342780435</v>
      </c>
      <c r="J102" s="23">
        <f>'Expenditures 2005-06'!I102/'Expenditures 2005-06 Per Pupil'!C102</f>
        <v>495.23652986766774</v>
      </c>
      <c r="K102" s="23">
        <f>'Expenditures 2005-06'!J102/'Expenditures 2005-06 Per Pupil'!C102</f>
        <v>191.15735451131417</v>
      </c>
      <c r="L102" s="23">
        <f>'Expenditures 2005-06'!K102/'Expenditures 2005-06 Per Pupil'!C102</f>
        <v>652.10799484290339</v>
      </c>
      <c r="M102" s="23">
        <f>'Expenditures 2005-06'!L102/'Expenditures 2005-06 Per Pupil'!C102</f>
        <v>667.30932137497007</v>
      </c>
      <c r="N102" s="23">
        <f>'Expenditures 2005-06'!M102/'Expenditures 2005-06 Per Pupil'!C102</f>
        <v>0</v>
      </c>
      <c r="O102" s="23">
        <f>'Expenditures 2005-06'!N102/'Expenditures 2005-06 Per Pupil'!C102</f>
        <v>0</v>
      </c>
      <c r="P102" s="23">
        <f>'Expenditures 2005-06'!O102/'Expenditures 2005-06 Per Pupil'!C102</f>
        <v>568.58615038264975</v>
      </c>
      <c r="Q102" s="23">
        <f>'Expenditures 2005-06'!P102/'Expenditures 2005-06 Per Pupil'!C102</f>
        <v>0</v>
      </c>
      <c r="R102" s="23">
        <f>'Expenditures 2005-06'!Q102/'Expenditures 2005-06 Per Pupil'!C102</f>
        <v>117.20579192956198</v>
      </c>
      <c r="S102" s="23">
        <f>'Expenditures 2005-06'!R102/'Expenditures 2005-06 Per Pupil'!C102</f>
        <v>0</v>
      </c>
      <c r="T102" s="23">
        <f>'Expenditures 2005-06'!S102/'Expenditures 2005-06 Per Pupil'!C102</f>
        <v>0</v>
      </c>
      <c r="U102" s="23">
        <f>'Expenditures 2005-06'!T102/'Expenditures 2005-06 Per Pupil'!C102</f>
        <v>0</v>
      </c>
      <c r="V102" s="23">
        <f>'Expenditures 2005-06'!U102/'Expenditures 2005-06 Per Pupil'!C102</f>
        <v>29.794950633683261</v>
      </c>
      <c r="W102" s="23">
        <f>'Expenditures 2005-06'!V102/'Expenditures 2005-06 Per Pupil'!C102</f>
        <v>0</v>
      </c>
      <c r="X102" s="23">
        <f>'Expenditures 2005-06'!W102/'Expenditures 2005-06 Per Pupil'!C102</f>
        <v>0</v>
      </c>
      <c r="Y102" s="23">
        <f>'Expenditures 2005-06'!X102/'Expenditures 2005-06 Per Pupil'!C102</f>
        <v>0</v>
      </c>
      <c r="Z102" s="23">
        <f>'Expenditures 2005-06'!Y102/'Expenditures 2005-06 Per Pupil'!C102</f>
        <v>81.353720983192531</v>
      </c>
      <c r="AA102" s="23">
        <f>'Expenditures 2005-06'!Z102/'Expenditures 2005-06 Per Pupil'!C102</f>
        <v>0</v>
      </c>
      <c r="AB102" s="23">
        <f>'Expenditures 2005-06'!AA102/'Expenditures 2005-06 Per Pupil'!C102</f>
        <v>479.46615681604248</v>
      </c>
      <c r="AC102" s="23">
        <f>'Expenditures 2005-06'!AB102/'Expenditures 2005-06 Per Pupil'!C102</f>
        <v>35.904141901846224</v>
      </c>
    </row>
    <row r="103" spans="1:29" x14ac:dyDescent="0.2">
      <c r="A103" s="26" t="s">
        <v>102</v>
      </c>
      <c r="B103" s="28" t="s">
        <v>285</v>
      </c>
      <c r="C103" s="6">
        <f>'Receipts 2005-06'!L103</f>
        <v>3802.3996000000002</v>
      </c>
      <c r="D103" s="23">
        <f>'Expenditures 2005-06'!C103/'Expenditures 2005-06 Per Pupil'!C103</f>
        <v>8616.8065213345799</v>
      </c>
      <c r="E103" s="23">
        <f>'Expenditures 2005-06'!D103/'Expenditures 2005-06 Per Pupil'!C103</f>
        <v>8294.6673516376341</v>
      </c>
      <c r="F103" s="23">
        <f>'Expenditures 2005-06'!E103/'Expenditures 2005-06 Per Pupil'!C103</f>
        <v>5150.6230407766707</v>
      </c>
      <c r="G103" s="23">
        <f>'Expenditures 2005-06'!F103/'Expenditures 2005-06 Per Pupil'!C103</f>
        <v>231.98204628466715</v>
      </c>
      <c r="H103" s="23">
        <f>'Expenditures 2005-06'!G103/'Expenditures 2005-06 Per Pupil'!C103</f>
        <v>429.49259725358689</v>
      </c>
      <c r="I103" s="23">
        <f>'Expenditures 2005-06'!H103/'Expenditures 2005-06 Per Pupil'!C103</f>
        <v>94.930219853799684</v>
      </c>
      <c r="J103" s="23">
        <f>'Expenditures 2005-06'!I103/'Expenditures 2005-06 Per Pupil'!C103</f>
        <v>337.15308091237961</v>
      </c>
      <c r="K103" s="23">
        <f>'Expenditures 2005-06'!J103/'Expenditures 2005-06 Per Pupil'!C103</f>
        <v>113.80794380474899</v>
      </c>
      <c r="L103" s="23">
        <f>'Expenditures 2005-06'!K103/'Expenditures 2005-06 Per Pupil'!C103</f>
        <v>701.52041095312552</v>
      </c>
      <c r="M103" s="23">
        <f>'Expenditures 2005-06'!L103/'Expenditures 2005-06 Per Pupil'!C103</f>
        <v>579.57050595103158</v>
      </c>
      <c r="N103" s="23">
        <f>'Expenditures 2005-06'!M103/'Expenditures 2005-06 Per Pupil'!C103</f>
        <v>0</v>
      </c>
      <c r="O103" s="23">
        <f>'Expenditures 2005-06'!N103/'Expenditures 2005-06 Per Pupil'!C103</f>
        <v>0</v>
      </c>
      <c r="P103" s="23">
        <f>'Expenditures 2005-06'!O103/'Expenditures 2005-06 Per Pupil'!C103</f>
        <v>544.85356299742932</v>
      </c>
      <c r="Q103" s="23">
        <f>'Expenditures 2005-06'!P103/'Expenditures 2005-06 Per Pupil'!C103</f>
        <v>0</v>
      </c>
      <c r="R103" s="23">
        <f>'Expenditures 2005-06'!Q103/'Expenditures 2005-06 Per Pupil'!C103</f>
        <v>110.73394285019386</v>
      </c>
      <c r="S103" s="23">
        <f>'Expenditures 2005-06'!R103/'Expenditures 2005-06 Per Pupil'!C103</f>
        <v>0</v>
      </c>
      <c r="T103" s="23">
        <f>'Expenditures 2005-06'!S103/'Expenditures 2005-06 Per Pupil'!C103</f>
        <v>0</v>
      </c>
      <c r="U103" s="23">
        <f>'Expenditures 2005-06'!T103/'Expenditures 2005-06 Per Pupil'!C103</f>
        <v>0</v>
      </c>
      <c r="V103" s="23">
        <f>'Expenditures 2005-06'!U103/'Expenditures 2005-06 Per Pupil'!C103</f>
        <v>0</v>
      </c>
      <c r="W103" s="23">
        <f>'Expenditures 2005-06'!V103/'Expenditures 2005-06 Per Pupil'!C103</f>
        <v>0</v>
      </c>
      <c r="X103" s="23">
        <f>'Expenditures 2005-06'!W103/'Expenditures 2005-06 Per Pupil'!C103</f>
        <v>0</v>
      </c>
      <c r="Y103" s="23">
        <f>'Expenditures 2005-06'!X103/'Expenditures 2005-06 Per Pupil'!C103</f>
        <v>0</v>
      </c>
      <c r="Z103" s="23">
        <f>'Expenditures 2005-06'!Y103/'Expenditures 2005-06 Per Pupil'!C103</f>
        <v>4.2918503357721791</v>
      </c>
      <c r="AA103" s="23">
        <f>'Expenditures 2005-06'!Z103/'Expenditures 2005-06 Per Pupil'!C103</f>
        <v>0</v>
      </c>
      <c r="AB103" s="23">
        <f>'Expenditures 2005-06'!AA103/'Expenditures 2005-06 Per Pupil'!C103</f>
        <v>317.8473193611739</v>
      </c>
      <c r="AC103" s="23">
        <f>'Expenditures 2005-06'!AB103/'Expenditures 2005-06 Per Pupil'!C103</f>
        <v>346.83919333465104</v>
      </c>
    </row>
    <row r="104" spans="1:29" x14ac:dyDescent="0.2">
      <c r="A104" s="26" t="s">
        <v>103</v>
      </c>
      <c r="B104" s="28" t="s">
        <v>286</v>
      </c>
      <c r="C104" s="6">
        <f>'Receipts 2005-06'!L104</f>
        <v>1188.8252</v>
      </c>
      <c r="D104" s="23">
        <f>'Expenditures 2005-06'!C104/'Expenditures 2005-06 Per Pupil'!C104</f>
        <v>8802.3501941244176</v>
      </c>
      <c r="E104" s="23">
        <f>'Expenditures 2005-06'!D104/'Expenditures 2005-06 Per Pupil'!C104</f>
        <v>8409.7128829368685</v>
      </c>
      <c r="F104" s="23">
        <f>'Expenditures 2005-06'!E104/'Expenditures 2005-06 Per Pupil'!C104</f>
        <v>5122.5341791206984</v>
      </c>
      <c r="G104" s="23">
        <f>'Expenditures 2005-06'!F104/'Expenditures 2005-06 Per Pupil'!C104</f>
        <v>161.15194227040274</v>
      </c>
      <c r="H104" s="23">
        <f>'Expenditures 2005-06'!G104/'Expenditures 2005-06 Per Pupil'!C104</f>
        <v>274.8544277156978</v>
      </c>
      <c r="I104" s="23">
        <f>'Expenditures 2005-06'!H104/'Expenditures 2005-06 Per Pupil'!C104</f>
        <v>311.50471911261639</v>
      </c>
      <c r="J104" s="23">
        <f>'Expenditures 2005-06'!I104/'Expenditures 2005-06 Per Pupil'!C104</f>
        <v>381.03318301126188</v>
      </c>
      <c r="K104" s="23">
        <f>'Expenditures 2005-06'!J104/'Expenditures 2005-06 Per Pupil'!C104</f>
        <v>94.514214537175022</v>
      </c>
      <c r="L104" s="23">
        <f>'Expenditures 2005-06'!K104/'Expenditures 2005-06 Per Pupil'!C104</f>
        <v>759.36411004746526</v>
      </c>
      <c r="M104" s="23">
        <f>'Expenditures 2005-06'!L104/'Expenditures 2005-06 Per Pupil'!C104</f>
        <v>764.24376771286472</v>
      </c>
      <c r="N104" s="23">
        <f>'Expenditures 2005-06'!M104/'Expenditures 2005-06 Per Pupil'!C104</f>
        <v>0</v>
      </c>
      <c r="O104" s="23">
        <f>'Expenditures 2005-06'!N104/'Expenditures 2005-06 Per Pupil'!C104</f>
        <v>0</v>
      </c>
      <c r="P104" s="23">
        <f>'Expenditures 2005-06'!O104/'Expenditures 2005-06 Per Pupil'!C104</f>
        <v>464.76164031516151</v>
      </c>
      <c r="Q104" s="23">
        <f>'Expenditures 2005-06'!P104/'Expenditures 2005-06 Per Pupil'!C104</f>
        <v>0</v>
      </c>
      <c r="R104" s="23">
        <f>'Expenditures 2005-06'!Q104/'Expenditures 2005-06 Per Pupil'!C104</f>
        <v>75.75069909352527</v>
      </c>
      <c r="S104" s="23">
        <f>'Expenditures 2005-06'!R104/'Expenditures 2005-06 Per Pupil'!C104</f>
        <v>0</v>
      </c>
      <c r="T104" s="23">
        <f>'Expenditures 2005-06'!S104/'Expenditures 2005-06 Per Pupil'!C104</f>
        <v>0</v>
      </c>
      <c r="U104" s="23">
        <f>'Expenditures 2005-06'!T104/'Expenditures 2005-06 Per Pupil'!C104</f>
        <v>0</v>
      </c>
      <c r="V104" s="23">
        <f>'Expenditures 2005-06'!U104/'Expenditures 2005-06 Per Pupil'!C104</f>
        <v>0</v>
      </c>
      <c r="W104" s="23">
        <f>'Expenditures 2005-06'!V104/'Expenditures 2005-06 Per Pupil'!C104</f>
        <v>0</v>
      </c>
      <c r="X104" s="23">
        <f>'Expenditures 2005-06'!W104/'Expenditures 2005-06 Per Pupil'!C104</f>
        <v>0</v>
      </c>
      <c r="Y104" s="23">
        <f>'Expenditures 2005-06'!X104/'Expenditures 2005-06 Per Pupil'!C104</f>
        <v>0</v>
      </c>
      <c r="Z104" s="23">
        <f>'Expenditures 2005-06'!Y104/'Expenditures 2005-06 Per Pupil'!C104</f>
        <v>0</v>
      </c>
      <c r="AA104" s="23">
        <f>'Expenditures 2005-06'!Z104/'Expenditures 2005-06 Per Pupil'!C104</f>
        <v>0</v>
      </c>
      <c r="AB104" s="23">
        <f>'Expenditures 2005-06'!AA104/'Expenditures 2005-06 Per Pupil'!C104</f>
        <v>392.63731118754885</v>
      </c>
      <c r="AC104" s="23">
        <f>'Expenditures 2005-06'!AB104/'Expenditures 2005-06 Per Pupil'!C104</f>
        <v>33.273016083441036</v>
      </c>
    </row>
    <row r="105" spans="1:29" x14ac:dyDescent="0.2">
      <c r="A105" s="26" t="s">
        <v>104</v>
      </c>
      <c r="B105" s="28" t="s">
        <v>287</v>
      </c>
      <c r="C105" s="6">
        <f>'Receipts 2005-06'!L105</f>
        <v>3170.5181999999995</v>
      </c>
      <c r="D105" s="23">
        <f>'Expenditures 2005-06'!C105/'Expenditures 2005-06 Per Pupil'!C105</f>
        <v>7669.6496743024536</v>
      </c>
      <c r="E105" s="23">
        <f>'Expenditures 2005-06'!D105/'Expenditures 2005-06 Per Pupil'!C105</f>
        <v>7282.3839617132635</v>
      </c>
      <c r="F105" s="23">
        <f>'Expenditures 2005-06'!E105/'Expenditures 2005-06 Per Pupil'!C105</f>
        <v>4358.8386245503971</v>
      </c>
      <c r="G105" s="23">
        <f>'Expenditures 2005-06'!F105/'Expenditures 2005-06 Per Pupil'!C105</f>
        <v>180.16863930949839</v>
      </c>
      <c r="H105" s="23">
        <f>'Expenditures 2005-06'!G105/'Expenditures 2005-06 Per Pupil'!C105</f>
        <v>420.68678236888854</v>
      </c>
      <c r="I105" s="23">
        <f>'Expenditures 2005-06'!H105/'Expenditures 2005-06 Per Pupil'!C105</f>
        <v>122.54678430800368</v>
      </c>
      <c r="J105" s="23">
        <f>'Expenditures 2005-06'!I105/'Expenditures 2005-06 Per Pupil'!C105</f>
        <v>341.8463612667482</v>
      </c>
      <c r="K105" s="23">
        <f>'Expenditures 2005-06'!J105/'Expenditures 2005-06 Per Pupil'!C105</f>
        <v>73.630581902983565</v>
      </c>
      <c r="L105" s="23">
        <f>'Expenditures 2005-06'!K105/'Expenditures 2005-06 Per Pupil'!C105</f>
        <v>656.17519558790116</v>
      </c>
      <c r="M105" s="23">
        <f>'Expenditures 2005-06'!L105/'Expenditures 2005-06 Per Pupil'!C105</f>
        <v>554.59309143849111</v>
      </c>
      <c r="N105" s="23">
        <f>'Expenditures 2005-06'!M105/'Expenditures 2005-06 Per Pupil'!C105</f>
        <v>0</v>
      </c>
      <c r="O105" s="23">
        <f>'Expenditures 2005-06'!N105/'Expenditures 2005-06 Per Pupil'!C105</f>
        <v>0</v>
      </c>
      <c r="P105" s="23">
        <f>'Expenditures 2005-06'!O105/'Expenditures 2005-06 Per Pupil'!C105</f>
        <v>496.55690353709377</v>
      </c>
      <c r="Q105" s="23">
        <f>'Expenditures 2005-06'!P105/'Expenditures 2005-06 Per Pupil'!C105</f>
        <v>0</v>
      </c>
      <c r="R105" s="23">
        <f>'Expenditures 2005-06'!Q105/'Expenditures 2005-06 Per Pupil'!C105</f>
        <v>77.340997443257081</v>
      </c>
      <c r="S105" s="23">
        <f>'Expenditures 2005-06'!R105/'Expenditures 2005-06 Per Pupil'!C105</f>
        <v>0</v>
      </c>
      <c r="T105" s="23">
        <f>'Expenditures 2005-06'!S105/'Expenditures 2005-06 Per Pupil'!C105</f>
        <v>0</v>
      </c>
      <c r="U105" s="23">
        <f>'Expenditures 2005-06'!T105/'Expenditures 2005-06 Per Pupil'!C105</f>
        <v>2.4128547819091533</v>
      </c>
      <c r="V105" s="23">
        <f>'Expenditures 2005-06'!U105/'Expenditures 2005-06 Per Pupil'!C105</f>
        <v>0</v>
      </c>
      <c r="W105" s="23">
        <f>'Expenditures 2005-06'!V105/'Expenditures 2005-06 Per Pupil'!C105</f>
        <v>0</v>
      </c>
      <c r="X105" s="23">
        <f>'Expenditures 2005-06'!W105/'Expenditures 2005-06 Per Pupil'!C105</f>
        <v>0</v>
      </c>
      <c r="Y105" s="23">
        <f>'Expenditures 2005-06'!X105/'Expenditures 2005-06 Per Pupil'!C105</f>
        <v>0.44156819538206726</v>
      </c>
      <c r="Z105" s="23">
        <f>'Expenditures 2005-06'!Y105/'Expenditures 2005-06 Per Pupil'!C105</f>
        <v>21.542219817567997</v>
      </c>
      <c r="AA105" s="23">
        <f>'Expenditures 2005-06'!Z105/'Expenditures 2005-06 Per Pupil'!C105</f>
        <v>0</v>
      </c>
      <c r="AB105" s="23">
        <f>'Expenditures 2005-06'!AA105/'Expenditures 2005-06 Per Pupil'!C105</f>
        <v>362.86906979433212</v>
      </c>
      <c r="AC105" s="23">
        <f>'Expenditures 2005-06'!AB105/'Expenditures 2005-06 Per Pupil'!C105</f>
        <v>21.753109633623936</v>
      </c>
    </row>
    <row r="106" spans="1:29" x14ac:dyDescent="0.2">
      <c r="A106" s="26" t="s">
        <v>105</v>
      </c>
      <c r="B106" s="28" t="s">
        <v>288</v>
      </c>
      <c r="C106" s="6">
        <f>'Receipts 2005-06'!L106</f>
        <v>846.15079999999989</v>
      </c>
      <c r="D106" s="23">
        <f>'Expenditures 2005-06'!C106/'Expenditures 2005-06 Per Pupil'!C106</f>
        <v>8165.2833632019265</v>
      </c>
      <c r="E106" s="23">
        <f>'Expenditures 2005-06'!D106/'Expenditures 2005-06 Per Pupil'!C106</f>
        <v>7803.6367749105721</v>
      </c>
      <c r="F106" s="23">
        <f>'Expenditures 2005-06'!E106/'Expenditures 2005-06 Per Pupil'!C106</f>
        <v>4531.4557286951695</v>
      </c>
      <c r="G106" s="23">
        <f>'Expenditures 2005-06'!F106/'Expenditures 2005-06 Per Pupil'!C106</f>
        <v>251.1698387568741</v>
      </c>
      <c r="H106" s="23">
        <f>'Expenditures 2005-06'!G106/'Expenditures 2005-06 Per Pupil'!C106</f>
        <v>543.33662510275951</v>
      </c>
      <c r="I106" s="23">
        <f>'Expenditures 2005-06'!H106/'Expenditures 2005-06 Per Pupil'!C106</f>
        <v>434.32915267585878</v>
      </c>
      <c r="J106" s="23">
        <f>'Expenditures 2005-06'!I106/'Expenditures 2005-06 Per Pupil'!C106</f>
        <v>559.47159773411556</v>
      </c>
      <c r="K106" s="23">
        <f>'Expenditures 2005-06'!J106/'Expenditures 2005-06 Per Pupil'!C106</f>
        <v>158.30431171370401</v>
      </c>
      <c r="L106" s="23">
        <f>'Expenditures 2005-06'!K106/'Expenditures 2005-06 Per Pupil'!C106</f>
        <v>673.02109742140533</v>
      </c>
      <c r="M106" s="23">
        <f>'Expenditures 2005-06'!L106/'Expenditures 2005-06 Per Pupil'!C106</f>
        <v>43.91327172414185</v>
      </c>
      <c r="N106" s="23">
        <f>'Expenditures 2005-06'!M106/'Expenditures 2005-06 Per Pupil'!C106</f>
        <v>0</v>
      </c>
      <c r="O106" s="23">
        <f>'Expenditures 2005-06'!N106/'Expenditures 2005-06 Per Pupil'!C106</f>
        <v>0</v>
      </c>
      <c r="P106" s="23">
        <f>'Expenditures 2005-06'!O106/'Expenditures 2005-06 Per Pupil'!C106</f>
        <v>438.087678933826</v>
      </c>
      <c r="Q106" s="23">
        <f>'Expenditures 2005-06'!P106/'Expenditures 2005-06 Per Pupil'!C106</f>
        <v>0</v>
      </c>
      <c r="R106" s="23">
        <f>'Expenditures 2005-06'!Q106/'Expenditures 2005-06 Per Pupil'!C106</f>
        <v>170.54747215271797</v>
      </c>
      <c r="S106" s="23">
        <f>'Expenditures 2005-06'!R106/'Expenditures 2005-06 Per Pupil'!C106</f>
        <v>0</v>
      </c>
      <c r="T106" s="23">
        <f>'Expenditures 2005-06'!S106/'Expenditures 2005-06 Per Pupil'!C106</f>
        <v>0</v>
      </c>
      <c r="U106" s="23">
        <f>'Expenditures 2005-06'!T106/'Expenditures 2005-06 Per Pupil'!C106</f>
        <v>0</v>
      </c>
      <c r="V106" s="23">
        <f>'Expenditures 2005-06'!U106/'Expenditures 2005-06 Per Pupil'!C106</f>
        <v>0</v>
      </c>
      <c r="W106" s="23">
        <f>'Expenditures 2005-06'!V106/'Expenditures 2005-06 Per Pupil'!C106</f>
        <v>0</v>
      </c>
      <c r="X106" s="23">
        <f>'Expenditures 2005-06'!W106/'Expenditures 2005-06 Per Pupil'!C106</f>
        <v>0</v>
      </c>
      <c r="Y106" s="23">
        <f>'Expenditures 2005-06'!X106/'Expenditures 2005-06 Per Pupil'!C106</f>
        <v>0</v>
      </c>
      <c r="Z106" s="23">
        <f>'Expenditures 2005-06'!Y106/'Expenditures 2005-06 Per Pupil'!C106</f>
        <v>0</v>
      </c>
      <c r="AA106" s="23">
        <f>'Expenditures 2005-06'!Z106/'Expenditures 2005-06 Per Pupil'!C106</f>
        <v>0</v>
      </c>
      <c r="AB106" s="23">
        <f>'Expenditures 2005-06'!AA106/'Expenditures 2005-06 Per Pupil'!C106</f>
        <v>361.64658829135425</v>
      </c>
      <c r="AC106" s="23">
        <f>'Expenditures 2005-06'!AB106/'Expenditures 2005-06 Per Pupil'!C106</f>
        <v>28.801012774555083</v>
      </c>
    </row>
    <row r="107" spans="1:29" x14ac:dyDescent="0.2">
      <c r="A107" s="26" t="s">
        <v>106</v>
      </c>
      <c r="B107" s="28" t="s">
        <v>289</v>
      </c>
      <c r="C107" s="6">
        <f>'Receipts 2005-06'!L107</f>
        <v>912.06529999999998</v>
      </c>
      <c r="D107" s="23">
        <f>'Expenditures 2005-06'!C107/'Expenditures 2005-06 Per Pupil'!C107</f>
        <v>8426.4260683966386</v>
      </c>
      <c r="E107" s="23">
        <f>'Expenditures 2005-06'!D107/'Expenditures 2005-06 Per Pupil'!C107</f>
        <v>7379.6155056003126</v>
      </c>
      <c r="F107" s="23">
        <f>'Expenditures 2005-06'!E107/'Expenditures 2005-06 Per Pupil'!C107</f>
        <v>3934.9436931763548</v>
      </c>
      <c r="G107" s="23">
        <f>'Expenditures 2005-06'!F107/'Expenditures 2005-06 Per Pupil'!C107</f>
        <v>275.31282025530408</v>
      </c>
      <c r="H107" s="23">
        <f>'Expenditures 2005-06'!G107/'Expenditures 2005-06 Per Pupil'!C107</f>
        <v>491.01955748124618</v>
      </c>
      <c r="I107" s="23">
        <f>'Expenditures 2005-06'!H107/'Expenditures 2005-06 Per Pupil'!C107</f>
        <v>394.08421743487003</v>
      </c>
      <c r="J107" s="23">
        <f>'Expenditures 2005-06'!I107/'Expenditures 2005-06 Per Pupil'!C107</f>
        <v>448.03762406047025</v>
      </c>
      <c r="K107" s="23">
        <f>'Expenditures 2005-06'!J107/'Expenditures 2005-06 Per Pupil'!C107</f>
        <v>147.49952662380645</v>
      </c>
      <c r="L107" s="23">
        <f>'Expenditures 2005-06'!K107/'Expenditures 2005-06 Per Pupil'!C107</f>
        <v>674.70041892833763</v>
      </c>
      <c r="M107" s="23">
        <f>'Expenditures 2005-06'!L107/'Expenditures 2005-06 Per Pupil'!C107</f>
        <v>491.03965472647627</v>
      </c>
      <c r="N107" s="23">
        <f>'Expenditures 2005-06'!M107/'Expenditures 2005-06 Per Pupil'!C107</f>
        <v>0</v>
      </c>
      <c r="O107" s="23">
        <f>'Expenditures 2005-06'!N107/'Expenditures 2005-06 Per Pupil'!C107</f>
        <v>0</v>
      </c>
      <c r="P107" s="23">
        <f>'Expenditures 2005-06'!O107/'Expenditures 2005-06 Per Pupil'!C107</f>
        <v>416.72433980330135</v>
      </c>
      <c r="Q107" s="23">
        <f>'Expenditures 2005-06'!P107/'Expenditures 2005-06 Per Pupil'!C107</f>
        <v>0</v>
      </c>
      <c r="R107" s="23">
        <f>'Expenditures 2005-06'!Q107/'Expenditures 2005-06 Per Pupil'!C107</f>
        <v>106.25365311014464</v>
      </c>
      <c r="S107" s="23">
        <f>'Expenditures 2005-06'!R107/'Expenditures 2005-06 Per Pupil'!C107</f>
        <v>0</v>
      </c>
      <c r="T107" s="23">
        <f>'Expenditures 2005-06'!S107/'Expenditures 2005-06 Per Pupil'!C107</f>
        <v>0</v>
      </c>
      <c r="U107" s="23">
        <f>'Expenditures 2005-06'!T107/'Expenditures 2005-06 Per Pupil'!C107</f>
        <v>226.19348636550475</v>
      </c>
      <c r="V107" s="23">
        <f>'Expenditures 2005-06'!U107/'Expenditures 2005-06 Per Pupil'!C107</f>
        <v>104.71024388275708</v>
      </c>
      <c r="W107" s="23">
        <f>'Expenditures 2005-06'!V107/'Expenditures 2005-06 Per Pupil'!C107</f>
        <v>0</v>
      </c>
      <c r="X107" s="23">
        <f>'Expenditures 2005-06'!W107/'Expenditures 2005-06 Per Pupil'!C107</f>
        <v>0</v>
      </c>
      <c r="Y107" s="23">
        <f>'Expenditures 2005-06'!X107/'Expenditures 2005-06 Per Pupil'!C107</f>
        <v>0</v>
      </c>
      <c r="Z107" s="23">
        <f>'Expenditures 2005-06'!Y107/'Expenditures 2005-06 Per Pupil'!C107</f>
        <v>120.78555120998463</v>
      </c>
      <c r="AA107" s="23">
        <f>'Expenditures 2005-06'!Z107/'Expenditures 2005-06 Per Pupil'!C107</f>
        <v>0</v>
      </c>
      <c r="AB107" s="23">
        <f>'Expenditures 2005-06'!AA107/'Expenditures 2005-06 Per Pupil'!C107</f>
        <v>595.1212813380796</v>
      </c>
      <c r="AC107" s="23">
        <f>'Expenditures 2005-06'!AB107/'Expenditures 2005-06 Per Pupil'!C107</f>
        <v>16.184148218334805</v>
      </c>
    </row>
    <row r="108" spans="1:29" x14ac:dyDescent="0.2">
      <c r="A108" s="26" t="s">
        <v>107</v>
      </c>
      <c r="B108" s="28" t="s">
        <v>290</v>
      </c>
      <c r="C108" s="6">
        <f>'Receipts 2005-06'!L108</f>
        <v>9079.0767999999989</v>
      </c>
      <c r="D108" s="23">
        <f>'Expenditures 2005-06'!C108/'Expenditures 2005-06 Per Pupil'!C108</f>
        <v>7904.1289781798087</v>
      </c>
      <c r="E108" s="23">
        <f>'Expenditures 2005-06'!D108/'Expenditures 2005-06 Per Pupil'!C108</f>
        <v>7339.4375593342274</v>
      </c>
      <c r="F108" s="23">
        <f>'Expenditures 2005-06'!E108/'Expenditures 2005-06 Per Pupil'!C108</f>
        <v>4296.779515071401</v>
      </c>
      <c r="G108" s="23">
        <f>'Expenditures 2005-06'!F108/'Expenditures 2005-06 Per Pupil'!C108</f>
        <v>387.61997475338023</v>
      </c>
      <c r="H108" s="23">
        <f>'Expenditures 2005-06'!G108/'Expenditures 2005-06 Per Pupil'!C108</f>
        <v>475.25049022605481</v>
      </c>
      <c r="I108" s="23">
        <f>'Expenditures 2005-06'!H108/'Expenditures 2005-06 Per Pupil'!C108</f>
        <v>121.44301830335878</v>
      </c>
      <c r="J108" s="23">
        <f>'Expenditures 2005-06'!I108/'Expenditures 2005-06 Per Pupil'!C108</f>
        <v>253.71889463474969</v>
      </c>
      <c r="K108" s="23">
        <f>'Expenditures 2005-06'!J108/'Expenditures 2005-06 Per Pupil'!C108</f>
        <v>83.506271254363668</v>
      </c>
      <c r="L108" s="23">
        <f>'Expenditures 2005-06'!K108/'Expenditures 2005-06 Per Pupil'!C108</f>
        <v>605.98710322617831</v>
      </c>
      <c r="M108" s="23">
        <f>'Expenditures 2005-06'!L108/'Expenditures 2005-06 Per Pupil'!C108</f>
        <v>619.77576398516646</v>
      </c>
      <c r="N108" s="23">
        <f>'Expenditures 2005-06'!M108/'Expenditures 2005-06 Per Pupil'!C108</f>
        <v>0</v>
      </c>
      <c r="O108" s="23">
        <f>'Expenditures 2005-06'!N108/'Expenditures 2005-06 Per Pupil'!C108</f>
        <v>0</v>
      </c>
      <c r="P108" s="23">
        <f>'Expenditures 2005-06'!O108/'Expenditures 2005-06 Per Pupil'!C108</f>
        <v>408.55318241167436</v>
      </c>
      <c r="Q108" s="23">
        <f>'Expenditures 2005-06'!P108/'Expenditures 2005-06 Per Pupil'!C108</f>
        <v>0</v>
      </c>
      <c r="R108" s="23">
        <f>'Expenditures 2005-06'!Q108/'Expenditures 2005-06 Per Pupil'!C108</f>
        <v>86.803345467900442</v>
      </c>
      <c r="S108" s="23">
        <f>'Expenditures 2005-06'!R108/'Expenditures 2005-06 Per Pupil'!C108</f>
        <v>0</v>
      </c>
      <c r="T108" s="23">
        <f>'Expenditures 2005-06'!S108/'Expenditures 2005-06 Per Pupil'!C108</f>
        <v>0</v>
      </c>
      <c r="U108" s="23">
        <f>'Expenditures 2005-06'!T108/'Expenditures 2005-06 Per Pupil'!C108</f>
        <v>0</v>
      </c>
      <c r="V108" s="23">
        <f>'Expenditures 2005-06'!U108/'Expenditures 2005-06 Per Pupil'!C108</f>
        <v>0</v>
      </c>
      <c r="W108" s="23">
        <f>'Expenditures 2005-06'!V108/'Expenditures 2005-06 Per Pupil'!C108</f>
        <v>0.80748077822185638</v>
      </c>
      <c r="X108" s="23">
        <f>'Expenditures 2005-06'!W108/'Expenditures 2005-06 Per Pupil'!C108</f>
        <v>0</v>
      </c>
      <c r="Y108" s="23">
        <f>'Expenditures 2005-06'!X108/'Expenditures 2005-06 Per Pupil'!C108</f>
        <v>0</v>
      </c>
      <c r="Z108" s="23">
        <f>'Expenditures 2005-06'!Y108/'Expenditures 2005-06 Per Pupil'!C108</f>
        <v>6.094181293851376</v>
      </c>
      <c r="AA108" s="23">
        <f>'Expenditures 2005-06'!Z108/'Expenditures 2005-06 Per Pupil'!C108</f>
        <v>0</v>
      </c>
      <c r="AB108" s="23">
        <f>'Expenditures 2005-06'!AA108/'Expenditures 2005-06 Per Pupil'!C108</f>
        <v>557.78975677350809</v>
      </c>
      <c r="AC108" s="23">
        <f>'Expenditures 2005-06'!AB108/'Expenditures 2005-06 Per Pupil'!C108</f>
        <v>212.02157470459994</v>
      </c>
    </row>
    <row r="109" spans="1:29" x14ac:dyDescent="0.2">
      <c r="A109" s="26" t="s">
        <v>108</v>
      </c>
      <c r="B109" s="28" t="s">
        <v>291</v>
      </c>
      <c r="C109" s="6">
        <f>'Receipts 2005-06'!L109</f>
        <v>2078.3465999999999</v>
      </c>
      <c r="D109" s="23">
        <f>'Expenditures 2005-06'!C109/'Expenditures 2005-06 Per Pupil'!C109</f>
        <v>9108.388047498911</v>
      </c>
      <c r="E109" s="23">
        <f>'Expenditures 2005-06'!D109/'Expenditures 2005-06 Per Pupil'!C109</f>
        <v>8812.0488661515847</v>
      </c>
      <c r="F109" s="23">
        <f>'Expenditures 2005-06'!E109/'Expenditures 2005-06 Per Pupil'!C109</f>
        <v>4676.6211564519608</v>
      </c>
      <c r="G109" s="23">
        <f>'Expenditures 2005-06'!F109/'Expenditures 2005-06 Per Pupil'!C109</f>
        <v>332.12490640396555</v>
      </c>
      <c r="H109" s="23">
        <f>'Expenditures 2005-06'!G109/'Expenditures 2005-06 Per Pupil'!C109</f>
        <v>633.81069836955976</v>
      </c>
      <c r="I109" s="23">
        <f>'Expenditures 2005-06'!H109/'Expenditures 2005-06 Per Pupil'!C109</f>
        <v>226.15731659002401</v>
      </c>
      <c r="J109" s="23">
        <f>'Expenditures 2005-06'!I109/'Expenditures 2005-06 Per Pupil'!C109</f>
        <v>519.33338741478451</v>
      </c>
      <c r="K109" s="23">
        <f>'Expenditures 2005-06'!J109/'Expenditures 2005-06 Per Pupil'!C109</f>
        <v>140.20686443733689</v>
      </c>
      <c r="L109" s="23">
        <f>'Expenditures 2005-06'!K109/'Expenditures 2005-06 Per Pupil'!C109</f>
        <v>761.01265785023543</v>
      </c>
      <c r="M109" s="23">
        <f>'Expenditures 2005-06'!L109/'Expenditures 2005-06 Per Pupil'!C109</f>
        <v>580.79838078980674</v>
      </c>
      <c r="N109" s="23">
        <f>'Expenditures 2005-06'!M109/'Expenditures 2005-06 Per Pupil'!C109</f>
        <v>0</v>
      </c>
      <c r="O109" s="23">
        <f>'Expenditures 2005-06'!N109/'Expenditures 2005-06 Per Pupil'!C109</f>
        <v>6.0713742356544387</v>
      </c>
      <c r="P109" s="23">
        <f>'Expenditures 2005-06'!O109/'Expenditures 2005-06 Per Pupil'!C109</f>
        <v>656.00488388221686</v>
      </c>
      <c r="Q109" s="23">
        <f>'Expenditures 2005-06'!P109/'Expenditures 2005-06 Per Pupil'!C109</f>
        <v>0</v>
      </c>
      <c r="R109" s="23">
        <f>'Expenditures 2005-06'!Q109/'Expenditures 2005-06 Per Pupil'!C109</f>
        <v>279.90723972603996</v>
      </c>
      <c r="S109" s="23">
        <f>'Expenditures 2005-06'!R109/'Expenditures 2005-06 Per Pupil'!C109</f>
        <v>0</v>
      </c>
      <c r="T109" s="23">
        <f>'Expenditures 2005-06'!S109/'Expenditures 2005-06 Per Pupil'!C109</f>
        <v>0</v>
      </c>
      <c r="U109" s="23">
        <f>'Expenditures 2005-06'!T109/'Expenditures 2005-06 Per Pupil'!C109</f>
        <v>0</v>
      </c>
      <c r="V109" s="23">
        <f>'Expenditures 2005-06'!U109/'Expenditures 2005-06 Per Pupil'!C109</f>
        <v>0</v>
      </c>
      <c r="W109" s="23">
        <f>'Expenditures 2005-06'!V109/'Expenditures 2005-06 Per Pupil'!C109</f>
        <v>1.5069575016987062</v>
      </c>
      <c r="X109" s="23">
        <f>'Expenditures 2005-06'!W109/'Expenditures 2005-06 Per Pupil'!C109</f>
        <v>0</v>
      </c>
      <c r="Y109" s="23">
        <f>'Expenditures 2005-06'!X109/'Expenditures 2005-06 Per Pupil'!C109</f>
        <v>0</v>
      </c>
      <c r="Z109" s="23">
        <f>'Expenditures 2005-06'!Y109/'Expenditures 2005-06 Per Pupil'!C109</f>
        <v>0</v>
      </c>
      <c r="AA109" s="23">
        <f>'Expenditures 2005-06'!Z109/'Expenditures 2005-06 Per Pupil'!C109</f>
        <v>0</v>
      </c>
      <c r="AB109" s="23">
        <f>'Expenditures 2005-06'!AA109/'Expenditures 2005-06 Per Pupil'!C109</f>
        <v>294.83222384562811</v>
      </c>
      <c r="AC109" s="23">
        <f>'Expenditures 2005-06'!AB109/'Expenditures 2005-06 Per Pupil'!C109</f>
        <v>1095.4502872619996</v>
      </c>
    </row>
    <row r="110" spans="1:29" x14ac:dyDescent="0.2">
      <c r="A110" s="26" t="s">
        <v>109</v>
      </c>
      <c r="B110" s="28" t="s">
        <v>292</v>
      </c>
      <c r="C110" s="6">
        <f>'Receipts 2005-06'!L110</f>
        <v>2834.2039</v>
      </c>
      <c r="D110" s="23">
        <f>'Expenditures 2005-06'!C110/'Expenditures 2005-06 Per Pupil'!C110</f>
        <v>8124.7297874369597</v>
      </c>
      <c r="E110" s="23">
        <f>'Expenditures 2005-06'!D110/'Expenditures 2005-06 Per Pupil'!C110</f>
        <v>7576.9121480638714</v>
      </c>
      <c r="F110" s="23">
        <f>'Expenditures 2005-06'!E110/'Expenditures 2005-06 Per Pupil'!C110</f>
        <v>4711.9108932141407</v>
      </c>
      <c r="G110" s="23">
        <f>'Expenditures 2005-06'!F110/'Expenditures 2005-06 Per Pupil'!C110</f>
        <v>235.60740284070602</v>
      </c>
      <c r="H110" s="23">
        <f>'Expenditures 2005-06'!G110/'Expenditures 2005-06 Per Pupil'!C110</f>
        <v>235.5501980644371</v>
      </c>
      <c r="I110" s="23">
        <f>'Expenditures 2005-06'!H110/'Expenditures 2005-06 Per Pupil'!C110</f>
        <v>157.06491336067953</v>
      </c>
      <c r="J110" s="23">
        <f>'Expenditures 2005-06'!I110/'Expenditures 2005-06 Per Pupil'!C110</f>
        <v>318.94624800989089</v>
      </c>
      <c r="K110" s="23">
        <f>'Expenditures 2005-06'!J110/'Expenditures 2005-06 Per Pupil'!C110</f>
        <v>123.4372410538282</v>
      </c>
      <c r="L110" s="23">
        <f>'Expenditures 2005-06'!K110/'Expenditures 2005-06 Per Pupil'!C110</f>
        <v>626.49563074837351</v>
      </c>
      <c r="M110" s="23">
        <f>'Expenditures 2005-06'!L110/'Expenditures 2005-06 Per Pupil'!C110</f>
        <v>464.23741072404846</v>
      </c>
      <c r="N110" s="23">
        <f>'Expenditures 2005-06'!M110/'Expenditures 2005-06 Per Pupil'!C110</f>
        <v>0</v>
      </c>
      <c r="O110" s="23">
        <f>'Expenditures 2005-06'!N110/'Expenditures 2005-06 Per Pupil'!C110</f>
        <v>0</v>
      </c>
      <c r="P110" s="23">
        <f>'Expenditures 2005-06'!O110/'Expenditures 2005-06 Per Pupil'!C110</f>
        <v>602.23875565198398</v>
      </c>
      <c r="Q110" s="23">
        <f>'Expenditures 2005-06'!P110/'Expenditures 2005-06 Per Pupil'!C110</f>
        <v>0</v>
      </c>
      <c r="R110" s="23">
        <f>'Expenditures 2005-06'!Q110/'Expenditures 2005-06 Per Pupil'!C110</f>
        <v>101.42345439578288</v>
      </c>
      <c r="S110" s="23">
        <f>'Expenditures 2005-06'!R110/'Expenditures 2005-06 Per Pupil'!C110</f>
        <v>0</v>
      </c>
      <c r="T110" s="23">
        <f>'Expenditures 2005-06'!S110/'Expenditures 2005-06 Per Pupil'!C110</f>
        <v>0</v>
      </c>
      <c r="U110" s="23">
        <f>'Expenditures 2005-06'!T110/'Expenditures 2005-06 Per Pupil'!C110</f>
        <v>143.97184690910913</v>
      </c>
      <c r="V110" s="23">
        <f>'Expenditures 2005-06'!U110/'Expenditures 2005-06 Per Pupil'!C110</f>
        <v>17.798945234674186</v>
      </c>
      <c r="W110" s="23">
        <f>'Expenditures 2005-06'!V110/'Expenditures 2005-06 Per Pupil'!C110</f>
        <v>0</v>
      </c>
      <c r="X110" s="23">
        <f>'Expenditures 2005-06'!W110/'Expenditures 2005-06 Per Pupil'!C110</f>
        <v>0</v>
      </c>
      <c r="Y110" s="23">
        <f>'Expenditures 2005-06'!X110/'Expenditures 2005-06 Per Pupil'!C110</f>
        <v>0</v>
      </c>
      <c r="Z110" s="23">
        <f>'Expenditures 2005-06'!Y110/'Expenditures 2005-06 Per Pupil'!C110</f>
        <v>5.3331836851963965</v>
      </c>
      <c r="AA110" s="23">
        <f>'Expenditures 2005-06'!Z110/'Expenditures 2005-06 Per Pupil'!C110</f>
        <v>0</v>
      </c>
      <c r="AB110" s="23">
        <f>'Expenditures 2005-06'!AA110/'Expenditures 2005-06 Per Pupil'!C110</f>
        <v>380.71366354410844</v>
      </c>
      <c r="AC110" s="23">
        <f>'Expenditures 2005-06'!AB110/'Expenditures 2005-06 Per Pupil'!C110</f>
        <v>-48.595932000516967</v>
      </c>
    </row>
    <row r="111" spans="1:29" x14ac:dyDescent="0.2">
      <c r="A111" s="26" t="s">
        <v>110</v>
      </c>
      <c r="B111" s="28" t="s">
        <v>293</v>
      </c>
      <c r="C111" s="6">
        <f>'Receipts 2005-06'!L111</f>
        <v>4262.8652000000002</v>
      </c>
      <c r="D111" s="23">
        <f>'Expenditures 2005-06'!C111/'Expenditures 2005-06 Per Pupil'!C111</f>
        <v>7347.3316069201528</v>
      </c>
      <c r="E111" s="23">
        <f>'Expenditures 2005-06'!D111/'Expenditures 2005-06 Per Pupil'!C111</f>
        <v>6936.6316814334168</v>
      </c>
      <c r="F111" s="23">
        <f>'Expenditures 2005-06'!E111/'Expenditures 2005-06 Per Pupil'!C111</f>
        <v>4181.4716871647734</v>
      </c>
      <c r="G111" s="23">
        <f>'Expenditures 2005-06'!F111/'Expenditures 2005-06 Per Pupil'!C111</f>
        <v>216.69876636024051</v>
      </c>
      <c r="H111" s="23">
        <f>'Expenditures 2005-06'!G111/'Expenditures 2005-06 Per Pupil'!C111</f>
        <v>194.34287764952077</v>
      </c>
      <c r="I111" s="23">
        <f>'Expenditures 2005-06'!H111/'Expenditures 2005-06 Per Pupil'!C111</f>
        <v>260.16964599302833</v>
      </c>
      <c r="J111" s="23">
        <f>'Expenditures 2005-06'!I111/'Expenditures 2005-06 Per Pupil'!C111</f>
        <v>319.63383453926713</v>
      </c>
      <c r="K111" s="23">
        <f>'Expenditures 2005-06'!J111/'Expenditures 2005-06 Per Pupil'!C111</f>
        <v>135.33785914694184</v>
      </c>
      <c r="L111" s="23">
        <f>'Expenditures 2005-06'!K111/'Expenditures 2005-06 Per Pupil'!C111</f>
        <v>682.08164311646544</v>
      </c>
      <c r="M111" s="23">
        <f>'Expenditures 2005-06'!L111/'Expenditures 2005-06 Per Pupil'!C111</f>
        <v>438.216033666746</v>
      </c>
      <c r="N111" s="23">
        <f>'Expenditures 2005-06'!M111/'Expenditures 2005-06 Per Pupil'!C111</f>
        <v>0</v>
      </c>
      <c r="O111" s="23">
        <f>'Expenditures 2005-06'!N111/'Expenditures 2005-06 Per Pupil'!C111</f>
        <v>0</v>
      </c>
      <c r="P111" s="23">
        <f>'Expenditures 2005-06'!O111/'Expenditures 2005-06 Per Pupil'!C111</f>
        <v>463.89678238007616</v>
      </c>
      <c r="Q111" s="23">
        <f>'Expenditures 2005-06'!P111/'Expenditures 2005-06 Per Pupil'!C111</f>
        <v>0</v>
      </c>
      <c r="R111" s="23">
        <f>'Expenditures 2005-06'!Q111/'Expenditures 2005-06 Per Pupil'!C111</f>
        <v>44.782551416357244</v>
      </c>
      <c r="S111" s="23">
        <f>'Expenditures 2005-06'!R111/'Expenditures 2005-06 Per Pupil'!C111</f>
        <v>0</v>
      </c>
      <c r="T111" s="23">
        <f>'Expenditures 2005-06'!S111/'Expenditures 2005-06 Per Pupil'!C111</f>
        <v>0</v>
      </c>
      <c r="U111" s="23">
        <f>'Expenditures 2005-06'!T111/'Expenditures 2005-06 Per Pupil'!C111</f>
        <v>0</v>
      </c>
      <c r="V111" s="23">
        <f>'Expenditures 2005-06'!U111/'Expenditures 2005-06 Per Pupil'!C111</f>
        <v>0</v>
      </c>
      <c r="W111" s="23">
        <f>'Expenditures 2005-06'!V111/'Expenditures 2005-06 Per Pupil'!C111</f>
        <v>0</v>
      </c>
      <c r="X111" s="23">
        <f>'Expenditures 2005-06'!W111/'Expenditures 2005-06 Per Pupil'!C111</f>
        <v>0</v>
      </c>
      <c r="Y111" s="23">
        <f>'Expenditures 2005-06'!X111/'Expenditures 2005-06 Per Pupil'!C111</f>
        <v>0</v>
      </c>
      <c r="Z111" s="23">
        <f>'Expenditures 2005-06'!Y111/'Expenditures 2005-06 Per Pupil'!C111</f>
        <v>0.17624765615389387</v>
      </c>
      <c r="AA111" s="23">
        <f>'Expenditures 2005-06'!Z111/'Expenditures 2005-06 Per Pupil'!C111</f>
        <v>0</v>
      </c>
      <c r="AB111" s="23">
        <f>'Expenditures 2005-06'!AA111/'Expenditures 2005-06 Per Pupil'!C111</f>
        <v>410.52367783058213</v>
      </c>
      <c r="AC111" s="23">
        <f>'Expenditures 2005-06'!AB111/'Expenditures 2005-06 Per Pupil'!C111</f>
        <v>35.911761882594831</v>
      </c>
    </row>
    <row r="112" spans="1:29" x14ac:dyDescent="0.2">
      <c r="A112" s="26" t="s">
        <v>111</v>
      </c>
      <c r="B112" s="28" t="s">
        <v>294</v>
      </c>
      <c r="C112" s="6">
        <f>'Receipts 2005-06'!L112</f>
        <v>1992.5729999999999</v>
      </c>
      <c r="D112" s="23">
        <f>'Expenditures 2005-06'!C112/'Expenditures 2005-06 Per Pupil'!C112</f>
        <v>9016.7092899482232</v>
      </c>
      <c r="E112" s="23">
        <f>'Expenditures 2005-06'!D112/'Expenditures 2005-06 Per Pupil'!C112</f>
        <v>8638.9405557537921</v>
      </c>
      <c r="F112" s="23">
        <f>'Expenditures 2005-06'!E112/'Expenditures 2005-06 Per Pupil'!C112</f>
        <v>4626.5399360525316</v>
      </c>
      <c r="G112" s="23">
        <f>'Expenditures 2005-06'!F112/'Expenditures 2005-06 Per Pupil'!C112</f>
        <v>528.04078947170319</v>
      </c>
      <c r="H112" s="23">
        <f>'Expenditures 2005-06'!G112/'Expenditures 2005-06 Per Pupil'!C112</f>
        <v>446.6590333202347</v>
      </c>
      <c r="I112" s="23">
        <f>'Expenditures 2005-06'!H112/'Expenditures 2005-06 Per Pupil'!C112</f>
        <v>348.54636191497127</v>
      </c>
      <c r="J112" s="23">
        <f>'Expenditures 2005-06'!I112/'Expenditures 2005-06 Per Pupil'!C112</f>
        <v>293.90630606758202</v>
      </c>
      <c r="K112" s="23">
        <f>'Expenditures 2005-06'!J112/'Expenditures 2005-06 Per Pupil'!C112</f>
        <v>152.34049643350582</v>
      </c>
      <c r="L112" s="23">
        <f>'Expenditures 2005-06'!K112/'Expenditures 2005-06 Per Pupil'!C112</f>
        <v>755.6506787957079</v>
      </c>
      <c r="M112" s="23">
        <f>'Expenditures 2005-06'!L112/'Expenditures 2005-06 Per Pupil'!C112</f>
        <v>613.86873655319027</v>
      </c>
      <c r="N112" s="23">
        <f>'Expenditures 2005-06'!M112/'Expenditures 2005-06 Per Pupil'!C112</f>
        <v>0</v>
      </c>
      <c r="O112" s="23">
        <f>'Expenditures 2005-06'!N112/'Expenditures 2005-06 Per Pupil'!C112</f>
        <v>0</v>
      </c>
      <c r="P112" s="23">
        <f>'Expenditures 2005-06'!O112/'Expenditures 2005-06 Per Pupil'!C112</f>
        <v>599.76939364329439</v>
      </c>
      <c r="Q112" s="23">
        <f>'Expenditures 2005-06'!P112/'Expenditures 2005-06 Per Pupil'!C112</f>
        <v>0</v>
      </c>
      <c r="R112" s="23">
        <f>'Expenditures 2005-06'!Q112/'Expenditures 2005-06 Per Pupil'!C112</f>
        <v>273.61882350107123</v>
      </c>
      <c r="S112" s="23">
        <f>'Expenditures 2005-06'!R112/'Expenditures 2005-06 Per Pupil'!C112</f>
        <v>0</v>
      </c>
      <c r="T112" s="23">
        <f>'Expenditures 2005-06'!S112/'Expenditures 2005-06 Per Pupil'!C112</f>
        <v>0</v>
      </c>
      <c r="U112" s="23">
        <f>'Expenditures 2005-06'!T112/'Expenditures 2005-06 Per Pupil'!C112</f>
        <v>0</v>
      </c>
      <c r="V112" s="23">
        <f>'Expenditures 2005-06'!U112/'Expenditures 2005-06 Per Pupil'!C112</f>
        <v>0</v>
      </c>
      <c r="W112" s="23">
        <f>'Expenditures 2005-06'!V112/'Expenditures 2005-06 Per Pupil'!C112</f>
        <v>0</v>
      </c>
      <c r="X112" s="23">
        <f>'Expenditures 2005-06'!W112/'Expenditures 2005-06 Per Pupil'!C112</f>
        <v>0</v>
      </c>
      <c r="Y112" s="23">
        <f>'Expenditures 2005-06'!X112/'Expenditures 2005-06 Per Pupil'!C112</f>
        <v>0</v>
      </c>
      <c r="Z112" s="23">
        <f>'Expenditures 2005-06'!Y112/'Expenditures 2005-06 Per Pupil'!C112</f>
        <v>0</v>
      </c>
      <c r="AA112" s="23">
        <f>'Expenditures 2005-06'!Z112/'Expenditures 2005-06 Per Pupil'!C112</f>
        <v>0</v>
      </c>
      <c r="AB112" s="23">
        <f>'Expenditures 2005-06'!AA112/'Expenditures 2005-06 Per Pupil'!C112</f>
        <v>377.76873419443103</v>
      </c>
      <c r="AC112" s="23">
        <f>'Expenditures 2005-06'!AB112/'Expenditures 2005-06 Per Pupil'!C112</f>
        <v>0</v>
      </c>
    </row>
    <row r="113" spans="1:29" x14ac:dyDescent="0.2">
      <c r="A113" s="26" t="s">
        <v>112</v>
      </c>
      <c r="B113" s="28" t="s">
        <v>295</v>
      </c>
      <c r="C113" s="6">
        <f>'Receipts 2005-06'!L113</f>
        <v>2440.9285</v>
      </c>
      <c r="D113" s="23">
        <f>'Expenditures 2005-06'!C113/'Expenditures 2005-06 Per Pupil'!C113</f>
        <v>8657.552673091408</v>
      </c>
      <c r="E113" s="23">
        <f>'Expenditures 2005-06'!D113/'Expenditures 2005-06 Per Pupil'!C113</f>
        <v>7792.7230109362081</v>
      </c>
      <c r="F113" s="23">
        <f>'Expenditures 2005-06'!E113/'Expenditures 2005-06 Per Pupil'!C113</f>
        <v>4679.7515535584098</v>
      </c>
      <c r="G113" s="23">
        <f>'Expenditures 2005-06'!F113/'Expenditures 2005-06 Per Pupil'!C113</f>
        <v>236.02835560320591</v>
      </c>
      <c r="H113" s="23">
        <f>'Expenditures 2005-06'!G113/'Expenditures 2005-06 Per Pupil'!C113</f>
        <v>380.78019901033559</v>
      </c>
      <c r="I113" s="23">
        <f>'Expenditures 2005-06'!H113/'Expenditures 2005-06 Per Pupil'!C113</f>
        <v>229.99367248979229</v>
      </c>
      <c r="J113" s="23">
        <f>'Expenditures 2005-06'!I113/'Expenditures 2005-06 Per Pupil'!C113</f>
        <v>297.64826786200416</v>
      </c>
      <c r="K113" s="23">
        <f>'Expenditures 2005-06'!J113/'Expenditures 2005-06 Per Pupil'!C113</f>
        <v>176.9282303844623</v>
      </c>
      <c r="L113" s="23">
        <f>'Expenditures 2005-06'!K113/'Expenditures 2005-06 Per Pupil'!C113</f>
        <v>761.85741614307835</v>
      </c>
      <c r="M113" s="23">
        <f>'Expenditures 2005-06'!L113/'Expenditures 2005-06 Per Pupil'!C113</f>
        <v>485.87931190938201</v>
      </c>
      <c r="N113" s="23">
        <f>'Expenditures 2005-06'!M113/'Expenditures 2005-06 Per Pupil'!C113</f>
        <v>0</v>
      </c>
      <c r="O113" s="23">
        <f>'Expenditures 2005-06'!N113/'Expenditures 2005-06 Per Pupil'!C113</f>
        <v>0</v>
      </c>
      <c r="P113" s="23">
        <f>'Expenditures 2005-06'!O113/'Expenditures 2005-06 Per Pupil'!C113</f>
        <v>436.39673181742108</v>
      </c>
      <c r="Q113" s="23">
        <f>'Expenditures 2005-06'!P113/'Expenditures 2005-06 Per Pupil'!C113</f>
        <v>0</v>
      </c>
      <c r="R113" s="23">
        <f>'Expenditures 2005-06'!Q113/'Expenditures 2005-06 Per Pupil'!C113</f>
        <v>107.45927215811525</v>
      </c>
      <c r="S113" s="23">
        <f>'Expenditures 2005-06'!R113/'Expenditures 2005-06 Per Pupil'!C113</f>
        <v>0</v>
      </c>
      <c r="T113" s="23">
        <f>'Expenditures 2005-06'!S113/'Expenditures 2005-06 Per Pupil'!C113</f>
        <v>0</v>
      </c>
      <c r="U113" s="23">
        <f>'Expenditures 2005-06'!T113/'Expenditures 2005-06 Per Pupil'!C113</f>
        <v>0</v>
      </c>
      <c r="V113" s="23">
        <f>'Expenditures 2005-06'!U113/'Expenditures 2005-06 Per Pupil'!C113</f>
        <v>343.77232270424963</v>
      </c>
      <c r="W113" s="23">
        <f>'Expenditures 2005-06'!V113/'Expenditures 2005-06 Per Pupil'!C113</f>
        <v>13.247782554876146</v>
      </c>
      <c r="X113" s="23">
        <f>'Expenditures 2005-06'!W113/'Expenditures 2005-06 Per Pupil'!C113</f>
        <v>0</v>
      </c>
      <c r="Y113" s="23">
        <f>'Expenditures 2005-06'!X113/'Expenditures 2005-06 Per Pupil'!C113</f>
        <v>0</v>
      </c>
      <c r="Z113" s="23">
        <f>'Expenditures 2005-06'!Y113/'Expenditures 2005-06 Per Pupil'!C113</f>
        <v>0</v>
      </c>
      <c r="AA113" s="23">
        <f>'Expenditures 2005-06'!Z113/'Expenditures 2005-06 Per Pupil'!C113</f>
        <v>0</v>
      </c>
      <c r="AB113" s="23">
        <f>'Expenditures 2005-06'!AA113/'Expenditures 2005-06 Per Pupil'!C113</f>
        <v>507.80955689607464</v>
      </c>
      <c r="AC113" s="23">
        <f>'Expenditures 2005-06'!AB113/'Expenditures 2005-06 Per Pupil'!C113</f>
        <v>79.577558293903323</v>
      </c>
    </row>
    <row r="114" spans="1:29" x14ac:dyDescent="0.2">
      <c r="A114" s="26" t="s">
        <v>113</v>
      </c>
      <c r="B114" s="28" t="s">
        <v>296</v>
      </c>
      <c r="C114" s="6">
        <f>'Receipts 2005-06'!L114</f>
        <v>1369.4809</v>
      </c>
      <c r="D114" s="23">
        <f>'Expenditures 2005-06'!C114/'Expenditures 2005-06 Per Pupil'!C114</f>
        <v>9044.4593495243334</v>
      </c>
      <c r="E114" s="23">
        <f>'Expenditures 2005-06'!D114/'Expenditures 2005-06 Per Pupil'!C114</f>
        <v>8434.0992926589934</v>
      </c>
      <c r="F114" s="23">
        <f>'Expenditures 2005-06'!E114/'Expenditures 2005-06 Per Pupil'!C114</f>
        <v>4717.731587202129</v>
      </c>
      <c r="G114" s="23">
        <f>'Expenditures 2005-06'!F114/'Expenditures 2005-06 Per Pupil'!C114</f>
        <v>168.67110012268154</v>
      </c>
      <c r="H114" s="23">
        <f>'Expenditures 2005-06'!G114/'Expenditures 2005-06 Per Pupil'!C114</f>
        <v>422.17196311390683</v>
      </c>
      <c r="I114" s="23">
        <f>'Expenditures 2005-06'!H114/'Expenditures 2005-06 Per Pupil'!C114</f>
        <v>611.92819118543377</v>
      </c>
      <c r="J114" s="23">
        <f>'Expenditures 2005-06'!I114/'Expenditures 2005-06 Per Pupil'!C114</f>
        <v>336.1536988212103</v>
      </c>
      <c r="K114" s="23">
        <f>'Expenditures 2005-06'!J114/'Expenditures 2005-06 Per Pupil'!C114</f>
        <v>79.979983656581112</v>
      </c>
      <c r="L114" s="23">
        <f>'Expenditures 2005-06'!K114/'Expenditures 2005-06 Per Pupil'!C114</f>
        <v>1067.9072632557345</v>
      </c>
      <c r="M114" s="23">
        <f>'Expenditures 2005-06'!L114/'Expenditures 2005-06 Per Pupil'!C114</f>
        <v>287.60225863683092</v>
      </c>
      <c r="N114" s="23">
        <f>'Expenditures 2005-06'!M114/'Expenditures 2005-06 Per Pupil'!C114</f>
        <v>0</v>
      </c>
      <c r="O114" s="23">
        <f>'Expenditures 2005-06'!N114/'Expenditures 2005-06 Per Pupil'!C114</f>
        <v>0</v>
      </c>
      <c r="P114" s="23">
        <f>'Expenditures 2005-06'!O114/'Expenditures 2005-06 Per Pupil'!C114</f>
        <v>616.73235457318174</v>
      </c>
      <c r="Q114" s="23">
        <f>'Expenditures 2005-06'!P114/'Expenditures 2005-06 Per Pupil'!C114</f>
        <v>0</v>
      </c>
      <c r="R114" s="23">
        <f>'Expenditures 2005-06'!Q114/'Expenditures 2005-06 Per Pupil'!C114</f>
        <v>125.22089209130262</v>
      </c>
      <c r="S114" s="23">
        <f>'Expenditures 2005-06'!R114/'Expenditures 2005-06 Per Pupil'!C114</f>
        <v>0</v>
      </c>
      <c r="T114" s="23">
        <f>'Expenditures 2005-06'!S114/'Expenditures 2005-06 Per Pupil'!C114</f>
        <v>0</v>
      </c>
      <c r="U114" s="23">
        <f>'Expenditures 2005-06'!T114/'Expenditures 2005-06 Per Pupil'!C114</f>
        <v>8.7624442224787504</v>
      </c>
      <c r="V114" s="23">
        <f>'Expenditures 2005-06'!U114/'Expenditures 2005-06 Per Pupil'!C114</f>
        <v>0</v>
      </c>
      <c r="W114" s="23">
        <f>'Expenditures 2005-06'!V114/'Expenditures 2005-06 Per Pupil'!C114</f>
        <v>0</v>
      </c>
      <c r="X114" s="23">
        <f>'Expenditures 2005-06'!W114/'Expenditures 2005-06 Per Pupil'!C114</f>
        <v>0</v>
      </c>
      <c r="Y114" s="23">
        <f>'Expenditures 2005-06'!X114/'Expenditures 2005-06 Per Pupil'!C114</f>
        <v>0</v>
      </c>
      <c r="Z114" s="23">
        <f>'Expenditures 2005-06'!Y114/'Expenditures 2005-06 Per Pupil'!C114</f>
        <v>0</v>
      </c>
      <c r="AA114" s="23">
        <f>'Expenditures 2005-06'!Z114/'Expenditures 2005-06 Per Pupil'!C114</f>
        <v>0</v>
      </c>
      <c r="AB114" s="23">
        <f>'Expenditures 2005-06'!AA114/'Expenditures 2005-06 Per Pupil'!C114</f>
        <v>601.5976126428634</v>
      </c>
      <c r="AC114" s="23">
        <f>'Expenditures 2005-06'!AB114/'Expenditures 2005-06 Per Pupil'!C114</f>
        <v>191.53363146576197</v>
      </c>
    </row>
    <row r="115" spans="1:29" x14ac:dyDescent="0.2">
      <c r="A115" s="26" t="s">
        <v>114</v>
      </c>
      <c r="B115" s="28" t="s">
        <v>297</v>
      </c>
      <c r="C115" s="6">
        <f>'Receipts 2005-06'!L115</f>
        <v>6262.5190000000002</v>
      </c>
      <c r="D115" s="23">
        <f>'Expenditures 2005-06'!C115/'Expenditures 2005-06 Per Pupil'!C115</f>
        <v>7430.4793087254502</v>
      </c>
      <c r="E115" s="23">
        <f>'Expenditures 2005-06'!D115/'Expenditures 2005-06 Per Pupil'!C115</f>
        <v>7020.9633775162993</v>
      </c>
      <c r="F115" s="23">
        <f>'Expenditures 2005-06'!E115/'Expenditures 2005-06 Per Pupil'!C115</f>
        <v>4135.2728207291666</v>
      </c>
      <c r="G115" s="23">
        <f>'Expenditures 2005-06'!F115/'Expenditures 2005-06 Per Pupil'!C115</f>
        <v>202.61865233462763</v>
      </c>
      <c r="H115" s="23">
        <f>'Expenditures 2005-06'!G115/'Expenditures 2005-06 Per Pupil'!C115</f>
        <v>241.93744402212593</v>
      </c>
      <c r="I115" s="23">
        <f>'Expenditures 2005-06'!H115/'Expenditures 2005-06 Per Pupil'!C115</f>
        <v>171.32407422636163</v>
      </c>
      <c r="J115" s="23">
        <f>'Expenditures 2005-06'!I115/'Expenditures 2005-06 Per Pupil'!C115</f>
        <v>313.71594561230074</v>
      </c>
      <c r="K115" s="23">
        <f>'Expenditures 2005-06'!J115/'Expenditures 2005-06 Per Pupil'!C115</f>
        <v>235.66768420183635</v>
      </c>
      <c r="L115" s="23">
        <f>'Expenditures 2005-06'!K115/'Expenditures 2005-06 Per Pupil'!C115</f>
        <v>730.82069850806033</v>
      </c>
      <c r="M115" s="23">
        <f>'Expenditures 2005-06'!L115/'Expenditures 2005-06 Per Pupil'!C115</f>
        <v>390.49525757925846</v>
      </c>
      <c r="N115" s="23">
        <f>'Expenditures 2005-06'!M115/'Expenditures 2005-06 Per Pupil'!C115</f>
        <v>0</v>
      </c>
      <c r="O115" s="23">
        <f>'Expenditures 2005-06'!N115/'Expenditures 2005-06 Per Pupil'!C115</f>
        <v>0</v>
      </c>
      <c r="P115" s="23">
        <f>'Expenditures 2005-06'!O115/'Expenditures 2005-06 Per Pupil'!C115</f>
        <v>542.09798964282584</v>
      </c>
      <c r="Q115" s="23">
        <f>'Expenditures 2005-06'!P115/'Expenditures 2005-06 Per Pupil'!C115</f>
        <v>0</v>
      </c>
      <c r="R115" s="23">
        <f>'Expenditures 2005-06'!Q115/'Expenditures 2005-06 Per Pupil'!C115</f>
        <v>57.012810659736118</v>
      </c>
      <c r="S115" s="23">
        <f>'Expenditures 2005-06'!R115/'Expenditures 2005-06 Per Pupil'!C115</f>
        <v>0</v>
      </c>
      <c r="T115" s="23">
        <f>'Expenditures 2005-06'!S115/'Expenditures 2005-06 Per Pupil'!C115</f>
        <v>0</v>
      </c>
      <c r="U115" s="23">
        <f>'Expenditures 2005-06'!T115/'Expenditures 2005-06 Per Pupil'!C115</f>
        <v>0</v>
      </c>
      <c r="V115" s="23">
        <f>'Expenditures 2005-06'!U115/'Expenditures 2005-06 Per Pupil'!C115</f>
        <v>0</v>
      </c>
      <c r="W115" s="23">
        <f>'Expenditures 2005-06'!V115/'Expenditures 2005-06 Per Pupil'!C115</f>
        <v>0</v>
      </c>
      <c r="X115" s="23">
        <f>'Expenditures 2005-06'!W115/'Expenditures 2005-06 Per Pupil'!C115</f>
        <v>0</v>
      </c>
      <c r="Y115" s="23">
        <f>'Expenditures 2005-06'!X115/'Expenditures 2005-06 Per Pupil'!C115</f>
        <v>0</v>
      </c>
      <c r="Z115" s="23">
        <f>'Expenditures 2005-06'!Y115/'Expenditures 2005-06 Per Pupil'!C115</f>
        <v>0</v>
      </c>
      <c r="AA115" s="23">
        <f>'Expenditures 2005-06'!Z115/'Expenditures 2005-06 Per Pupil'!C115</f>
        <v>0</v>
      </c>
      <c r="AB115" s="23">
        <f>'Expenditures 2005-06'!AA115/'Expenditures 2005-06 Per Pupil'!C115</f>
        <v>409.51593120915078</v>
      </c>
      <c r="AC115" s="23">
        <f>'Expenditures 2005-06'!AB115/'Expenditures 2005-06 Per Pupil'!C115</f>
        <v>397.03422217162131</v>
      </c>
    </row>
    <row r="116" spans="1:29" x14ac:dyDescent="0.2">
      <c r="A116" s="26" t="s">
        <v>115</v>
      </c>
      <c r="B116" s="28" t="s">
        <v>298</v>
      </c>
      <c r="C116" s="6">
        <f>'Receipts 2005-06'!L116</f>
        <v>2845.2462</v>
      </c>
      <c r="D116" s="23">
        <f>'Expenditures 2005-06'!C116/'Expenditures 2005-06 Per Pupil'!C116</f>
        <v>8960.9452531735205</v>
      </c>
      <c r="E116" s="23">
        <f>'Expenditures 2005-06'!D116/'Expenditures 2005-06 Per Pupil'!C116</f>
        <v>8595.5120966333234</v>
      </c>
      <c r="F116" s="23">
        <f>'Expenditures 2005-06'!E116/'Expenditures 2005-06 Per Pupil'!C116</f>
        <v>4877.9561958469531</v>
      </c>
      <c r="G116" s="23">
        <f>'Expenditures 2005-06'!F116/'Expenditures 2005-06 Per Pupil'!C116</f>
        <v>379.78501122328186</v>
      </c>
      <c r="H116" s="23">
        <f>'Expenditures 2005-06'!G116/'Expenditures 2005-06 Per Pupil'!C116</f>
        <v>356.36132648204574</v>
      </c>
      <c r="I116" s="23">
        <f>'Expenditures 2005-06'!H116/'Expenditures 2005-06 Per Pupil'!C116</f>
        <v>186.11158500097463</v>
      </c>
      <c r="J116" s="23">
        <f>'Expenditures 2005-06'!I116/'Expenditures 2005-06 Per Pupil'!C116</f>
        <v>403.11786024000315</v>
      </c>
      <c r="K116" s="23">
        <f>'Expenditures 2005-06'!J116/'Expenditures 2005-06 Per Pupil'!C116</f>
        <v>99.530047698508483</v>
      </c>
      <c r="L116" s="23">
        <f>'Expenditures 2005-06'!K116/'Expenditures 2005-06 Per Pupil'!C116</f>
        <v>849.39487486179576</v>
      </c>
      <c r="M116" s="23">
        <f>'Expenditures 2005-06'!L116/'Expenditures 2005-06 Per Pupil'!C116</f>
        <v>574.42715502089061</v>
      </c>
      <c r="N116" s="23">
        <f>'Expenditures 2005-06'!M116/'Expenditures 2005-06 Per Pupil'!C116</f>
        <v>121.44180001013621</v>
      </c>
      <c r="O116" s="23">
        <f>'Expenditures 2005-06'!N116/'Expenditures 2005-06 Per Pupil'!C116</f>
        <v>0</v>
      </c>
      <c r="P116" s="23">
        <f>'Expenditures 2005-06'!O116/'Expenditures 2005-06 Per Pupil'!C116</f>
        <v>520.19092056075851</v>
      </c>
      <c r="Q116" s="23">
        <f>'Expenditures 2005-06'!P116/'Expenditures 2005-06 Per Pupil'!C116</f>
        <v>0</v>
      </c>
      <c r="R116" s="23">
        <f>'Expenditures 2005-06'!Q116/'Expenditures 2005-06 Per Pupil'!C116</f>
        <v>227.19531968797639</v>
      </c>
      <c r="S116" s="23">
        <f>'Expenditures 2005-06'!R116/'Expenditures 2005-06 Per Pupil'!C116</f>
        <v>0</v>
      </c>
      <c r="T116" s="23">
        <f>'Expenditures 2005-06'!S116/'Expenditures 2005-06 Per Pupil'!C116</f>
        <v>0</v>
      </c>
      <c r="U116" s="23">
        <f>'Expenditures 2005-06'!T116/'Expenditures 2005-06 Per Pupil'!C116</f>
        <v>44.565563429976642</v>
      </c>
      <c r="V116" s="23">
        <f>'Expenditures 2005-06'!U116/'Expenditures 2005-06 Per Pupil'!C116</f>
        <v>0</v>
      </c>
      <c r="W116" s="23">
        <f>'Expenditures 2005-06'!V116/'Expenditures 2005-06 Per Pupil'!C116</f>
        <v>0</v>
      </c>
      <c r="X116" s="23">
        <f>'Expenditures 2005-06'!W116/'Expenditures 2005-06 Per Pupil'!C116</f>
        <v>0</v>
      </c>
      <c r="Y116" s="23">
        <f>'Expenditures 2005-06'!X116/'Expenditures 2005-06 Per Pupil'!C116</f>
        <v>0</v>
      </c>
      <c r="Z116" s="23">
        <f>'Expenditures 2005-06'!Y116/'Expenditures 2005-06 Per Pupil'!C116</f>
        <v>0</v>
      </c>
      <c r="AA116" s="23">
        <f>'Expenditures 2005-06'!Z116/'Expenditures 2005-06 Per Pupil'!C116</f>
        <v>0</v>
      </c>
      <c r="AB116" s="23">
        <f>'Expenditures 2005-06'!AA116/'Expenditures 2005-06 Per Pupil'!C116</f>
        <v>320.86759311022013</v>
      </c>
      <c r="AC116" s="23">
        <f>'Expenditures 2005-06'!AB116/'Expenditures 2005-06 Per Pupil'!C116</f>
        <v>39.135903248021208</v>
      </c>
    </row>
    <row r="117" spans="1:29" x14ac:dyDescent="0.2">
      <c r="A117" s="26" t="s">
        <v>116</v>
      </c>
      <c r="B117" s="28" t="s">
        <v>299</v>
      </c>
      <c r="C117" s="6">
        <f>'Receipts 2005-06'!L117</f>
        <v>1424.2729999999999</v>
      </c>
      <c r="D117" s="23">
        <f>'Expenditures 2005-06'!C117/'Expenditures 2005-06 Per Pupil'!C117</f>
        <v>8507.8759970876381</v>
      </c>
      <c r="E117" s="23">
        <f>'Expenditures 2005-06'!D117/'Expenditures 2005-06 Per Pupil'!C117</f>
        <v>7470.5990354377291</v>
      </c>
      <c r="F117" s="23">
        <f>'Expenditures 2005-06'!E117/'Expenditures 2005-06 Per Pupil'!C117</f>
        <v>3896.5597396004841</v>
      </c>
      <c r="G117" s="23">
        <f>'Expenditures 2005-06'!F117/'Expenditures 2005-06 Per Pupil'!C117</f>
        <v>250.59977265594449</v>
      </c>
      <c r="H117" s="23">
        <f>'Expenditures 2005-06'!G117/'Expenditures 2005-06 Per Pupil'!C117</f>
        <v>453.166232878107</v>
      </c>
      <c r="I117" s="23">
        <f>'Expenditures 2005-06'!H117/'Expenditures 2005-06 Per Pupil'!C117</f>
        <v>256.44248679852808</v>
      </c>
      <c r="J117" s="23">
        <f>'Expenditures 2005-06'!I117/'Expenditures 2005-06 Per Pupil'!C117</f>
        <v>487.59323528565102</v>
      </c>
      <c r="K117" s="23">
        <f>'Expenditures 2005-06'!J117/'Expenditures 2005-06 Per Pupil'!C117</f>
        <v>95.225662495883867</v>
      </c>
      <c r="L117" s="23">
        <f>'Expenditures 2005-06'!K117/'Expenditures 2005-06 Per Pupil'!C117</f>
        <v>729.74938793335275</v>
      </c>
      <c r="M117" s="23">
        <f>'Expenditures 2005-06'!L117/'Expenditures 2005-06 Per Pupil'!C117</f>
        <v>477.11086989643138</v>
      </c>
      <c r="N117" s="23">
        <f>'Expenditures 2005-06'!M117/'Expenditures 2005-06 Per Pupil'!C117</f>
        <v>0</v>
      </c>
      <c r="O117" s="23">
        <f>'Expenditures 2005-06'!N117/'Expenditures 2005-06 Per Pupil'!C117</f>
        <v>0</v>
      </c>
      <c r="P117" s="23">
        <f>'Expenditures 2005-06'!O117/'Expenditures 2005-06 Per Pupil'!C117</f>
        <v>605.15646227935235</v>
      </c>
      <c r="Q117" s="23">
        <f>'Expenditures 2005-06'!P117/'Expenditures 2005-06 Per Pupil'!C117</f>
        <v>0</v>
      </c>
      <c r="R117" s="23">
        <f>'Expenditures 2005-06'!Q117/'Expenditures 2005-06 Per Pupil'!C117</f>
        <v>218.99518561399395</v>
      </c>
      <c r="S117" s="23">
        <f>'Expenditures 2005-06'!R117/'Expenditures 2005-06 Per Pupil'!C117</f>
        <v>0</v>
      </c>
      <c r="T117" s="23">
        <f>'Expenditures 2005-06'!S117/'Expenditures 2005-06 Per Pupil'!C117</f>
        <v>0</v>
      </c>
      <c r="U117" s="23">
        <f>'Expenditures 2005-06'!T117/'Expenditures 2005-06 Per Pupil'!C117</f>
        <v>0</v>
      </c>
      <c r="V117" s="23">
        <f>'Expenditures 2005-06'!U117/'Expenditures 2005-06 Per Pupil'!C117</f>
        <v>0</v>
      </c>
      <c r="W117" s="23">
        <f>'Expenditures 2005-06'!V117/'Expenditures 2005-06 Per Pupil'!C117</f>
        <v>0</v>
      </c>
      <c r="X117" s="23">
        <f>'Expenditures 2005-06'!W117/'Expenditures 2005-06 Per Pupil'!C117</f>
        <v>0</v>
      </c>
      <c r="Y117" s="23">
        <f>'Expenditures 2005-06'!X117/'Expenditures 2005-06 Per Pupil'!C117</f>
        <v>0</v>
      </c>
      <c r="Z117" s="23">
        <f>'Expenditures 2005-06'!Y117/'Expenditures 2005-06 Per Pupil'!C117</f>
        <v>0</v>
      </c>
      <c r="AA117" s="23">
        <f>'Expenditures 2005-06'!Z117/'Expenditures 2005-06 Per Pupil'!C117</f>
        <v>0</v>
      </c>
      <c r="AB117" s="23">
        <f>'Expenditures 2005-06'!AA117/'Expenditures 2005-06 Per Pupil'!C117</f>
        <v>1037.2769616499086</v>
      </c>
      <c r="AC117" s="23">
        <f>'Expenditures 2005-06'!AB117/'Expenditures 2005-06 Per Pupil'!C117</f>
        <v>3.5105629328085279</v>
      </c>
    </row>
    <row r="118" spans="1:29" x14ac:dyDescent="0.2">
      <c r="A118" s="26" t="s">
        <v>117</v>
      </c>
      <c r="B118" s="28" t="s">
        <v>300</v>
      </c>
      <c r="C118" s="6">
        <f>'Receipts 2005-06'!L118</f>
        <v>4418.4372999999996</v>
      </c>
      <c r="D118" s="23">
        <f>'Expenditures 2005-06'!C118/'Expenditures 2005-06 Per Pupil'!C118</f>
        <v>6974.2381090255603</v>
      </c>
      <c r="E118" s="23">
        <f>'Expenditures 2005-06'!D118/'Expenditures 2005-06 Per Pupil'!C118</f>
        <v>6630.7978977092207</v>
      </c>
      <c r="F118" s="23">
        <f>'Expenditures 2005-06'!E118/'Expenditures 2005-06 Per Pupil'!C118</f>
        <v>3916.2788662860517</v>
      </c>
      <c r="G118" s="23">
        <f>'Expenditures 2005-06'!F118/'Expenditures 2005-06 Per Pupil'!C118</f>
        <v>268.78404950999305</v>
      </c>
      <c r="H118" s="23">
        <f>'Expenditures 2005-06'!G118/'Expenditures 2005-06 Per Pupil'!C118</f>
        <v>306.65973917973218</v>
      </c>
      <c r="I118" s="23">
        <f>'Expenditures 2005-06'!H118/'Expenditures 2005-06 Per Pupil'!C118</f>
        <v>152.89886539750154</v>
      </c>
      <c r="J118" s="23">
        <f>'Expenditures 2005-06'!I118/'Expenditures 2005-06 Per Pupil'!C118</f>
        <v>318.6431433574943</v>
      </c>
      <c r="K118" s="23">
        <f>'Expenditures 2005-06'!J118/'Expenditures 2005-06 Per Pupil'!C118</f>
        <v>87.336047520692446</v>
      </c>
      <c r="L118" s="23">
        <f>'Expenditures 2005-06'!K118/'Expenditures 2005-06 Per Pupil'!C118</f>
        <v>622.62702698078351</v>
      </c>
      <c r="M118" s="23">
        <f>'Expenditures 2005-06'!L118/'Expenditures 2005-06 Per Pupil'!C118</f>
        <v>415.51025064902473</v>
      </c>
      <c r="N118" s="23">
        <f>'Expenditures 2005-06'!M118/'Expenditures 2005-06 Per Pupil'!C118</f>
        <v>0</v>
      </c>
      <c r="O118" s="23">
        <f>'Expenditures 2005-06'!N118/'Expenditures 2005-06 Per Pupil'!C118</f>
        <v>0</v>
      </c>
      <c r="P118" s="23">
        <f>'Expenditures 2005-06'!O118/'Expenditures 2005-06 Per Pupil'!C118</f>
        <v>464.94217084397695</v>
      </c>
      <c r="Q118" s="23">
        <f>'Expenditures 2005-06'!P118/'Expenditures 2005-06 Per Pupil'!C118</f>
        <v>0</v>
      </c>
      <c r="R118" s="23">
        <f>'Expenditures 2005-06'!Q118/'Expenditures 2005-06 Per Pupil'!C118</f>
        <v>77.117737983970045</v>
      </c>
      <c r="S118" s="23">
        <f>'Expenditures 2005-06'!R118/'Expenditures 2005-06 Per Pupil'!C118</f>
        <v>0</v>
      </c>
      <c r="T118" s="23">
        <f>'Expenditures 2005-06'!S118/'Expenditures 2005-06 Per Pupil'!C118</f>
        <v>0</v>
      </c>
      <c r="U118" s="23">
        <f>'Expenditures 2005-06'!T118/'Expenditures 2005-06 Per Pupil'!C118</f>
        <v>0</v>
      </c>
      <c r="V118" s="23">
        <f>'Expenditures 2005-06'!U118/'Expenditures 2005-06 Per Pupil'!C118</f>
        <v>14.682566616934908</v>
      </c>
      <c r="W118" s="23">
        <f>'Expenditures 2005-06'!V118/'Expenditures 2005-06 Per Pupil'!C118</f>
        <v>0</v>
      </c>
      <c r="X118" s="23">
        <f>'Expenditures 2005-06'!W118/'Expenditures 2005-06 Per Pupil'!C118</f>
        <v>6.5738173991967699E-2</v>
      </c>
      <c r="Y118" s="23">
        <f>'Expenditures 2005-06'!X118/'Expenditures 2005-06 Per Pupil'!C118</f>
        <v>0</v>
      </c>
      <c r="Z118" s="23">
        <f>'Expenditures 2005-06'!Y118/'Expenditures 2005-06 Per Pupil'!C118</f>
        <v>0</v>
      </c>
      <c r="AA118" s="23">
        <f>'Expenditures 2005-06'!Z118/'Expenditures 2005-06 Per Pupil'!C118</f>
        <v>0</v>
      </c>
      <c r="AB118" s="23">
        <f>'Expenditures 2005-06'!AA118/'Expenditures 2005-06 Per Pupil'!C118</f>
        <v>328.69190652541346</v>
      </c>
      <c r="AC118" s="23">
        <f>'Expenditures 2005-06'!AB118/'Expenditures 2005-06 Per Pupil'!C118</f>
        <v>372.31020795519726</v>
      </c>
    </row>
    <row r="119" spans="1:29" x14ac:dyDescent="0.2">
      <c r="A119" s="26" t="s">
        <v>118</v>
      </c>
      <c r="B119" s="28" t="s">
        <v>301</v>
      </c>
      <c r="C119" s="6">
        <f>'Receipts 2005-06'!L119</f>
        <v>1037.1185</v>
      </c>
      <c r="D119" s="23">
        <f>'Expenditures 2005-06'!C119/'Expenditures 2005-06 Per Pupil'!C119</f>
        <v>8698.6719261106609</v>
      </c>
      <c r="E119" s="23">
        <f>'Expenditures 2005-06'!D119/'Expenditures 2005-06 Per Pupil'!C119</f>
        <v>8282.9910757546022</v>
      </c>
      <c r="F119" s="23">
        <f>'Expenditures 2005-06'!E119/'Expenditures 2005-06 Per Pupil'!C119</f>
        <v>4572.695444156092</v>
      </c>
      <c r="G119" s="23">
        <f>'Expenditures 2005-06'!F119/'Expenditures 2005-06 Per Pupil'!C119</f>
        <v>787.74582653766174</v>
      </c>
      <c r="H119" s="23">
        <f>'Expenditures 2005-06'!G119/'Expenditures 2005-06 Per Pupil'!C119</f>
        <v>181.68353953767095</v>
      </c>
      <c r="I119" s="23">
        <f>'Expenditures 2005-06'!H119/'Expenditures 2005-06 Per Pupil'!C119</f>
        <v>238.20704191468957</v>
      </c>
      <c r="J119" s="23">
        <f>'Expenditures 2005-06'!I119/'Expenditures 2005-06 Per Pupil'!C119</f>
        <v>393.26586113351556</v>
      </c>
      <c r="K119" s="23">
        <f>'Expenditures 2005-06'!J119/'Expenditures 2005-06 Per Pupil'!C119</f>
        <v>137.96243148685517</v>
      </c>
      <c r="L119" s="23">
        <f>'Expenditures 2005-06'!K119/'Expenditures 2005-06 Per Pupil'!C119</f>
        <v>677.81125300532187</v>
      </c>
      <c r="M119" s="23">
        <f>'Expenditures 2005-06'!L119/'Expenditures 2005-06 Per Pupil'!C119</f>
        <v>535.30530021400637</v>
      </c>
      <c r="N119" s="23">
        <f>'Expenditures 2005-06'!M119/'Expenditures 2005-06 Per Pupil'!C119</f>
        <v>0</v>
      </c>
      <c r="O119" s="23">
        <f>'Expenditures 2005-06'!N119/'Expenditures 2005-06 Per Pupil'!C119</f>
        <v>0</v>
      </c>
      <c r="P119" s="23">
        <f>'Expenditures 2005-06'!O119/'Expenditures 2005-06 Per Pupil'!C119</f>
        <v>596.74012178936152</v>
      </c>
      <c r="Q119" s="23">
        <f>'Expenditures 2005-06'!P119/'Expenditures 2005-06 Per Pupil'!C119</f>
        <v>0</v>
      </c>
      <c r="R119" s="23">
        <f>'Expenditures 2005-06'!Q119/'Expenditures 2005-06 Per Pupil'!C119</f>
        <v>161.57425597942759</v>
      </c>
      <c r="S119" s="23">
        <f>'Expenditures 2005-06'!R119/'Expenditures 2005-06 Per Pupil'!C119</f>
        <v>0</v>
      </c>
      <c r="T119" s="23">
        <f>'Expenditures 2005-06'!S119/'Expenditures 2005-06 Per Pupil'!C119</f>
        <v>0</v>
      </c>
      <c r="U119" s="23">
        <f>'Expenditures 2005-06'!T119/'Expenditures 2005-06 Per Pupil'!C119</f>
        <v>0</v>
      </c>
      <c r="V119" s="23">
        <f>'Expenditures 2005-06'!U119/'Expenditures 2005-06 Per Pupil'!C119</f>
        <v>0.42833099592765916</v>
      </c>
      <c r="W119" s="23">
        <f>'Expenditures 2005-06'!V119/'Expenditures 2005-06 Per Pupil'!C119</f>
        <v>0</v>
      </c>
      <c r="X119" s="23">
        <f>'Expenditures 2005-06'!W119/'Expenditures 2005-06 Per Pupil'!C119</f>
        <v>0</v>
      </c>
      <c r="Y119" s="23">
        <f>'Expenditures 2005-06'!X119/'Expenditures 2005-06 Per Pupil'!C119</f>
        <v>0</v>
      </c>
      <c r="Z119" s="23">
        <f>'Expenditures 2005-06'!Y119/'Expenditures 2005-06 Per Pupil'!C119</f>
        <v>0</v>
      </c>
      <c r="AA119" s="23">
        <f>'Expenditures 2005-06'!Z119/'Expenditures 2005-06 Per Pupil'!C119</f>
        <v>0</v>
      </c>
      <c r="AB119" s="23">
        <f>'Expenditures 2005-06'!AA119/'Expenditures 2005-06 Per Pupil'!C119</f>
        <v>415.25251936013098</v>
      </c>
      <c r="AC119" s="23">
        <f>'Expenditures 2005-06'!AB119/'Expenditures 2005-06 Per Pupil'!C119</f>
        <v>28.045821186296454</v>
      </c>
    </row>
    <row r="120" spans="1:29" x14ac:dyDescent="0.2">
      <c r="A120" s="26" t="s">
        <v>119</v>
      </c>
      <c r="B120" s="28" t="s">
        <v>302</v>
      </c>
      <c r="C120" s="6">
        <f>'Receipts 2005-06'!L120</f>
        <v>2167.3193000000001</v>
      </c>
      <c r="D120" s="23">
        <f>'Expenditures 2005-06'!C120/'Expenditures 2005-06 Per Pupil'!C120</f>
        <v>7992.3060344638652</v>
      </c>
      <c r="E120" s="23">
        <f>'Expenditures 2005-06'!D120/'Expenditures 2005-06 Per Pupil'!C120</f>
        <v>7004.4078922750332</v>
      </c>
      <c r="F120" s="23">
        <f>'Expenditures 2005-06'!E120/'Expenditures 2005-06 Per Pupil'!C120</f>
        <v>3939.0587487501266</v>
      </c>
      <c r="G120" s="23">
        <f>'Expenditures 2005-06'!F120/'Expenditures 2005-06 Per Pupil'!C120</f>
        <v>206.06452865528397</v>
      </c>
      <c r="H120" s="23">
        <f>'Expenditures 2005-06'!G120/'Expenditures 2005-06 Per Pupil'!C120</f>
        <v>327.79811447256526</v>
      </c>
      <c r="I120" s="23">
        <f>'Expenditures 2005-06'!H120/'Expenditures 2005-06 Per Pupil'!C120</f>
        <v>486.84936732672475</v>
      </c>
      <c r="J120" s="23">
        <f>'Expenditures 2005-06'!I120/'Expenditures 2005-06 Per Pupil'!C120</f>
        <v>243.67733448412514</v>
      </c>
      <c r="K120" s="23">
        <f>'Expenditures 2005-06'!J120/'Expenditures 2005-06 Per Pupil'!C120</f>
        <v>143.39157594360924</v>
      </c>
      <c r="L120" s="23">
        <f>'Expenditures 2005-06'!K120/'Expenditures 2005-06 Per Pupil'!C120</f>
        <v>691.43168706152335</v>
      </c>
      <c r="M120" s="23">
        <f>'Expenditures 2005-06'!L120/'Expenditures 2005-06 Per Pupil'!C120</f>
        <v>490.79615080251438</v>
      </c>
      <c r="N120" s="23">
        <f>'Expenditures 2005-06'!M120/'Expenditures 2005-06 Per Pupil'!C120</f>
        <v>0</v>
      </c>
      <c r="O120" s="23">
        <f>'Expenditures 2005-06'!N120/'Expenditures 2005-06 Per Pupil'!C120</f>
        <v>0</v>
      </c>
      <c r="P120" s="23">
        <f>'Expenditures 2005-06'!O120/'Expenditures 2005-06 Per Pupil'!C120</f>
        <v>401.36768034133229</v>
      </c>
      <c r="Q120" s="23">
        <f>'Expenditures 2005-06'!P120/'Expenditures 2005-06 Per Pupil'!C120</f>
        <v>0</v>
      </c>
      <c r="R120" s="23">
        <f>'Expenditures 2005-06'!Q120/'Expenditures 2005-06 Per Pupil'!C120</f>
        <v>73.972704437228046</v>
      </c>
      <c r="S120" s="23">
        <f>'Expenditures 2005-06'!R120/'Expenditures 2005-06 Per Pupil'!C120</f>
        <v>0</v>
      </c>
      <c r="T120" s="23">
        <f>'Expenditures 2005-06'!S120/'Expenditures 2005-06 Per Pupil'!C120</f>
        <v>0</v>
      </c>
      <c r="U120" s="23">
        <f>'Expenditures 2005-06'!T120/'Expenditures 2005-06 Per Pupil'!C120</f>
        <v>0</v>
      </c>
      <c r="V120" s="23">
        <f>'Expenditures 2005-06'!U120/'Expenditures 2005-06 Per Pupil'!C120</f>
        <v>0</v>
      </c>
      <c r="W120" s="23">
        <f>'Expenditures 2005-06'!V120/'Expenditures 2005-06 Per Pupil'!C120</f>
        <v>0</v>
      </c>
      <c r="X120" s="23">
        <f>'Expenditures 2005-06'!W120/'Expenditures 2005-06 Per Pupil'!C120</f>
        <v>0</v>
      </c>
      <c r="Y120" s="23">
        <f>'Expenditures 2005-06'!X120/'Expenditures 2005-06 Per Pupil'!C120</f>
        <v>0</v>
      </c>
      <c r="Z120" s="23">
        <f>'Expenditures 2005-06'!Y120/'Expenditures 2005-06 Per Pupil'!C120</f>
        <v>0</v>
      </c>
      <c r="AA120" s="23">
        <f>'Expenditures 2005-06'!Z120/'Expenditures 2005-06 Per Pupil'!C120</f>
        <v>0</v>
      </c>
      <c r="AB120" s="23">
        <f>'Expenditures 2005-06'!AA120/'Expenditures 2005-06 Per Pupil'!C120</f>
        <v>987.89814218883203</v>
      </c>
      <c r="AC120" s="23">
        <f>'Expenditures 2005-06'!AB120/'Expenditures 2005-06 Per Pupil'!C120</f>
        <v>317.36209796129253</v>
      </c>
    </row>
    <row r="121" spans="1:29" x14ac:dyDescent="0.2">
      <c r="A121" s="26" t="s">
        <v>120</v>
      </c>
      <c r="B121" s="28" t="s">
        <v>303</v>
      </c>
      <c r="C121" s="6">
        <f>'Receipts 2005-06'!L121</f>
        <v>1481.8227000000002</v>
      </c>
      <c r="D121" s="23">
        <f>'Expenditures 2005-06'!C121/'Expenditures 2005-06 Per Pupil'!C121</f>
        <v>8678.6985177106544</v>
      </c>
      <c r="E121" s="23">
        <f>'Expenditures 2005-06'!D121/'Expenditures 2005-06 Per Pupil'!C121</f>
        <v>8285.8528756510477</v>
      </c>
      <c r="F121" s="23">
        <f>'Expenditures 2005-06'!E121/'Expenditures 2005-06 Per Pupil'!C121</f>
        <v>4780.4562516149872</v>
      </c>
      <c r="G121" s="23">
        <f>'Expenditures 2005-06'!F121/'Expenditures 2005-06 Per Pupil'!C121</f>
        <v>382.86276084176598</v>
      </c>
      <c r="H121" s="23">
        <f>'Expenditures 2005-06'!G121/'Expenditures 2005-06 Per Pupil'!C121</f>
        <v>335.43959746331325</v>
      </c>
      <c r="I121" s="23">
        <f>'Expenditures 2005-06'!H121/'Expenditures 2005-06 Per Pupil'!C121</f>
        <v>254.99666728010033</v>
      </c>
      <c r="J121" s="23">
        <f>'Expenditures 2005-06'!I121/'Expenditures 2005-06 Per Pupil'!C121</f>
        <v>415.36967951698938</v>
      </c>
      <c r="K121" s="23">
        <f>'Expenditures 2005-06'!J121/'Expenditures 2005-06 Per Pupil'!C121</f>
        <v>90.755628186826925</v>
      </c>
      <c r="L121" s="23">
        <f>'Expenditures 2005-06'!K121/'Expenditures 2005-06 Per Pupil'!C121</f>
        <v>725.77088338571127</v>
      </c>
      <c r="M121" s="23">
        <f>'Expenditures 2005-06'!L121/'Expenditures 2005-06 Per Pupil'!C121</f>
        <v>439.93208499235431</v>
      </c>
      <c r="N121" s="23">
        <f>'Expenditures 2005-06'!M121/'Expenditures 2005-06 Per Pupil'!C121</f>
        <v>104.44363553075546</v>
      </c>
      <c r="O121" s="23">
        <f>'Expenditures 2005-06'!N121/'Expenditures 2005-06 Per Pupil'!C121</f>
        <v>0</v>
      </c>
      <c r="P121" s="23">
        <f>'Expenditures 2005-06'!O121/'Expenditures 2005-06 Per Pupil'!C121</f>
        <v>626.07071007887782</v>
      </c>
      <c r="Q121" s="23">
        <f>'Expenditures 2005-06'!P121/'Expenditures 2005-06 Per Pupil'!C121</f>
        <v>0</v>
      </c>
      <c r="R121" s="23">
        <f>'Expenditures 2005-06'!Q121/'Expenditures 2005-06 Per Pupil'!C121</f>
        <v>129.75497675936532</v>
      </c>
      <c r="S121" s="23">
        <f>'Expenditures 2005-06'!R121/'Expenditures 2005-06 Per Pupil'!C121</f>
        <v>0</v>
      </c>
      <c r="T121" s="23">
        <f>'Expenditures 2005-06'!S121/'Expenditures 2005-06 Per Pupil'!C121</f>
        <v>0</v>
      </c>
      <c r="U121" s="23">
        <f>'Expenditures 2005-06'!T121/'Expenditures 2005-06 Per Pupil'!C121</f>
        <v>0</v>
      </c>
      <c r="V121" s="23">
        <f>'Expenditures 2005-06'!U121/'Expenditures 2005-06 Per Pupil'!C121</f>
        <v>0</v>
      </c>
      <c r="W121" s="23">
        <f>'Expenditures 2005-06'!V121/'Expenditures 2005-06 Per Pupil'!C121</f>
        <v>0</v>
      </c>
      <c r="X121" s="23">
        <f>'Expenditures 2005-06'!W121/'Expenditures 2005-06 Per Pupil'!C121</f>
        <v>0</v>
      </c>
      <c r="Y121" s="23">
        <f>'Expenditures 2005-06'!X121/'Expenditures 2005-06 Per Pupil'!C121</f>
        <v>0</v>
      </c>
      <c r="Z121" s="23">
        <f>'Expenditures 2005-06'!Y121/'Expenditures 2005-06 Per Pupil'!C121</f>
        <v>0</v>
      </c>
      <c r="AA121" s="23">
        <f>'Expenditures 2005-06'!Z121/'Expenditures 2005-06 Per Pupil'!C121</f>
        <v>0</v>
      </c>
      <c r="AB121" s="23">
        <f>'Expenditures 2005-06'!AA121/'Expenditures 2005-06 Per Pupil'!C121</f>
        <v>392.84564205960663</v>
      </c>
      <c r="AC121" s="23">
        <f>'Expenditures 2005-06'!AB121/'Expenditures 2005-06 Per Pupil'!C121</f>
        <v>6.8220037390438133</v>
      </c>
    </row>
    <row r="122" spans="1:29" x14ac:dyDescent="0.2">
      <c r="A122" s="26" t="s">
        <v>121</v>
      </c>
      <c r="B122" s="28" t="s">
        <v>304</v>
      </c>
      <c r="C122" s="6">
        <f>'Receipts 2005-06'!L122</f>
        <v>1416.3458000000001</v>
      </c>
      <c r="D122" s="23">
        <f>'Expenditures 2005-06'!C122/'Expenditures 2005-06 Per Pupil'!C122</f>
        <v>9354.6838279182957</v>
      </c>
      <c r="E122" s="23">
        <f>'Expenditures 2005-06'!D122/'Expenditures 2005-06 Per Pupil'!C122</f>
        <v>8945.5250758677703</v>
      </c>
      <c r="F122" s="23">
        <f>'Expenditures 2005-06'!E122/'Expenditures 2005-06 Per Pupil'!C122</f>
        <v>5349.9716241612741</v>
      </c>
      <c r="G122" s="23">
        <f>'Expenditures 2005-06'!F122/'Expenditures 2005-06 Per Pupil'!C122</f>
        <v>268.92103609160984</v>
      </c>
      <c r="H122" s="23">
        <f>'Expenditures 2005-06'!G122/'Expenditures 2005-06 Per Pupil'!C122</f>
        <v>425.52000366012305</v>
      </c>
      <c r="I122" s="23">
        <f>'Expenditures 2005-06'!H122/'Expenditures 2005-06 Per Pupil'!C122</f>
        <v>362.99655070110703</v>
      </c>
      <c r="J122" s="23">
        <f>'Expenditures 2005-06'!I122/'Expenditures 2005-06 Per Pupil'!C122</f>
        <v>439.21579038113424</v>
      </c>
      <c r="K122" s="23">
        <f>'Expenditures 2005-06'!J122/'Expenditures 2005-06 Per Pupil'!C122</f>
        <v>138.54207778919525</v>
      </c>
      <c r="L122" s="23">
        <f>'Expenditures 2005-06'!K122/'Expenditures 2005-06 Per Pupil'!C122</f>
        <v>757.57625009372703</v>
      </c>
      <c r="M122" s="23">
        <f>'Expenditures 2005-06'!L122/'Expenditures 2005-06 Per Pupil'!C122</f>
        <v>333.34005014877016</v>
      </c>
      <c r="N122" s="23">
        <f>'Expenditures 2005-06'!M122/'Expenditures 2005-06 Per Pupil'!C122</f>
        <v>0</v>
      </c>
      <c r="O122" s="23">
        <f>'Expenditures 2005-06'!N122/'Expenditures 2005-06 Per Pupil'!C122</f>
        <v>0</v>
      </c>
      <c r="P122" s="23">
        <f>'Expenditures 2005-06'!O122/'Expenditures 2005-06 Per Pupil'!C122</f>
        <v>667.82752488834285</v>
      </c>
      <c r="Q122" s="23">
        <f>'Expenditures 2005-06'!P122/'Expenditures 2005-06 Per Pupil'!C122</f>
        <v>0</v>
      </c>
      <c r="R122" s="23">
        <f>'Expenditures 2005-06'!Q122/'Expenditures 2005-06 Per Pupil'!C122</f>
        <v>201.61416795248729</v>
      </c>
      <c r="S122" s="23">
        <f>'Expenditures 2005-06'!R122/'Expenditures 2005-06 Per Pupil'!C122</f>
        <v>0</v>
      </c>
      <c r="T122" s="23">
        <f>'Expenditures 2005-06'!S122/'Expenditures 2005-06 Per Pupil'!C122</f>
        <v>0</v>
      </c>
      <c r="U122" s="23">
        <f>'Expenditures 2005-06'!T122/'Expenditures 2005-06 Per Pupil'!C122</f>
        <v>0</v>
      </c>
      <c r="V122" s="23">
        <f>'Expenditures 2005-06'!U122/'Expenditures 2005-06 Per Pupil'!C122</f>
        <v>0</v>
      </c>
      <c r="W122" s="23">
        <f>'Expenditures 2005-06'!V122/'Expenditures 2005-06 Per Pupil'!C122</f>
        <v>61.932036653760676</v>
      </c>
      <c r="X122" s="23">
        <f>'Expenditures 2005-06'!W122/'Expenditures 2005-06 Per Pupil'!C122</f>
        <v>0</v>
      </c>
      <c r="Y122" s="23">
        <f>'Expenditures 2005-06'!X122/'Expenditures 2005-06 Per Pupil'!C122</f>
        <v>0</v>
      </c>
      <c r="Z122" s="23">
        <f>'Expenditures 2005-06'!Y122/'Expenditures 2005-06 Per Pupil'!C122</f>
        <v>0</v>
      </c>
      <c r="AA122" s="23">
        <f>'Expenditures 2005-06'!Z122/'Expenditures 2005-06 Per Pupil'!C122</f>
        <v>0</v>
      </c>
      <c r="AB122" s="23">
        <f>'Expenditures 2005-06'!AA122/'Expenditures 2005-06 Per Pupil'!C122</f>
        <v>347.22671539676253</v>
      </c>
      <c r="AC122" s="23">
        <f>'Expenditures 2005-06'!AB122/'Expenditures 2005-06 Per Pupil'!C122</f>
        <v>16.79533345599641</v>
      </c>
    </row>
    <row r="123" spans="1:29" x14ac:dyDescent="0.2">
      <c r="A123" s="26" t="s">
        <v>122</v>
      </c>
      <c r="B123" s="28" t="s">
        <v>305</v>
      </c>
      <c r="C123" s="6">
        <f>'Receipts 2005-06'!L123</f>
        <v>1848.9342999999999</v>
      </c>
      <c r="D123" s="23">
        <f>'Expenditures 2005-06'!C123/'Expenditures 2005-06 Per Pupil'!C123</f>
        <v>8837.9570707298808</v>
      </c>
      <c r="E123" s="23">
        <f>'Expenditures 2005-06'!D123/'Expenditures 2005-06 Per Pupil'!C123</f>
        <v>8224.7398785343539</v>
      </c>
      <c r="F123" s="23">
        <f>'Expenditures 2005-06'!E123/'Expenditures 2005-06 Per Pupil'!C123</f>
        <v>4469.905745163579</v>
      </c>
      <c r="G123" s="23">
        <f>'Expenditures 2005-06'!F123/'Expenditures 2005-06 Per Pupil'!C123</f>
        <v>268.54992089226749</v>
      </c>
      <c r="H123" s="23">
        <f>'Expenditures 2005-06'!G123/'Expenditures 2005-06 Per Pupil'!C123</f>
        <v>481.93419852722735</v>
      </c>
      <c r="I123" s="23">
        <f>'Expenditures 2005-06'!H123/'Expenditures 2005-06 Per Pupil'!C123</f>
        <v>249.11593126916409</v>
      </c>
      <c r="J123" s="23">
        <f>'Expenditures 2005-06'!I123/'Expenditures 2005-06 Per Pupil'!C123</f>
        <v>487.26523165263364</v>
      </c>
      <c r="K123" s="23">
        <f>'Expenditures 2005-06'!J123/'Expenditures 2005-06 Per Pupil'!C123</f>
        <v>119.30956659736368</v>
      </c>
      <c r="L123" s="23">
        <f>'Expenditures 2005-06'!K123/'Expenditures 2005-06 Per Pupil'!C123</f>
        <v>915.12013704326876</v>
      </c>
      <c r="M123" s="23">
        <f>'Expenditures 2005-06'!L123/'Expenditures 2005-06 Per Pupil'!C123</f>
        <v>404.55198975972274</v>
      </c>
      <c r="N123" s="23">
        <f>'Expenditures 2005-06'!M123/'Expenditures 2005-06 Per Pupil'!C123</f>
        <v>0</v>
      </c>
      <c r="O123" s="23">
        <f>'Expenditures 2005-06'!N123/'Expenditures 2005-06 Per Pupil'!C123</f>
        <v>0</v>
      </c>
      <c r="P123" s="23">
        <f>'Expenditures 2005-06'!O123/'Expenditures 2005-06 Per Pupil'!C123</f>
        <v>700.6387679648758</v>
      </c>
      <c r="Q123" s="23">
        <f>'Expenditures 2005-06'!P123/'Expenditures 2005-06 Per Pupil'!C123</f>
        <v>0</v>
      </c>
      <c r="R123" s="23">
        <f>'Expenditures 2005-06'!Q123/'Expenditures 2005-06 Per Pupil'!C123</f>
        <v>128.34838966425147</v>
      </c>
      <c r="S123" s="23">
        <f>'Expenditures 2005-06'!R123/'Expenditures 2005-06 Per Pupil'!C123</f>
        <v>0</v>
      </c>
      <c r="T123" s="23">
        <f>'Expenditures 2005-06'!S123/'Expenditures 2005-06 Per Pupil'!C123</f>
        <v>0</v>
      </c>
      <c r="U123" s="23">
        <f>'Expenditures 2005-06'!T123/'Expenditures 2005-06 Per Pupil'!C123</f>
        <v>0</v>
      </c>
      <c r="V123" s="23">
        <f>'Expenditures 2005-06'!U123/'Expenditures 2005-06 Per Pupil'!C123</f>
        <v>0</v>
      </c>
      <c r="W123" s="23">
        <f>'Expenditures 2005-06'!V123/'Expenditures 2005-06 Per Pupil'!C123</f>
        <v>0</v>
      </c>
      <c r="X123" s="23">
        <f>'Expenditures 2005-06'!W123/'Expenditures 2005-06 Per Pupil'!C123</f>
        <v>0</v>
      </c>
      <c r="Y123" s="23">
        <f>'Expenditures 2005-06'!X123/'Expenditures 2005-06 Per Pupil'!C123</f>
        <v>0</v>
      </c>
      <c r="Z123" s="23">
        <f>'Expenditures 2005-06'!Y123/'Expenditures 2005-06 Per Pupil'!C123</f>
        <v>0</v>
      </c>
      <c r="AA123" s="23">
        <f>'Expenditures 2005-06'!Z123/'Expenditures 2005-06 Per Pupil'!C123</f>
        <v>0</v>
      </c>
      <c r="AB123" s="23">
        <f>'Expenditures 2005-06'!AA123/'Expenditures 2005-06 Per Pupil'!C123</f>
        <v>613.21719219552585</v>
      </c>
      <c r="AC123" s="23">
        <f>'Expenditures 2005-06'!AB123/'Expenditures 2005-06 Per Pupil'!C123</f>
        <v>242.70134963692328</v>
      </c>
    </row>
    <row r="124" spans="1:29" x14ac:dyDescent="0.2">
      <c r="A124" s="26" t="s">
        <v>123</v>
      </c>
      <c r="B124" s="28" t="s">
        <v>306</v>
      </c>
      <c r="C124" s="6">
        <f>'Receipts 2005-06'!L124</f>
        <v>3898.3578000000002</v>
      </c>
      <c r="D124" s="23">
        <f>'Expenditures 2005-06'!C124/'Expenditures 2005-06 Per Pupil'!C124</f>
        <v>7891.1420778256934</v>
      </c>
      <c r="E124" s="23">
        <f>'Expenditures 2005-06'!D124/'Expenditures 2005-06 Per Pupil'!C124</f>
        <v>7294.581074625833</v>
      </c>
      <c r="F124" s="23">
        <f>'Expenditures 2005-06'!E124/'Expenditures 2005-06 Per Pupil'!C124</f>
        <v>4122.2861021120225</v>
      </c>
      <c r="G124" s="23">
        <f>'Expenditures 2005-06'!F124/'Expenditures 2005-06 Per Pupil'!C124</f>
        <v>290.57096041825611</v>
      </c>
      <c r="H124" s="23">
        <f>'Expenditures 2005-06'!G124/'Expenditures 2005-06 Per Pupil'!C124</f>
        <v>343.83467058872839</v>
      </c>
      <c r="I124" s="23">
        <f>'Expenditures 2005-06'!H124/'Expenditures 2005-06 Per Pupil'!C124</f>
        <v>238.96241130047116</v>
      </c>
      <c r="J124" s="23">
        <f>'Expenditures 2005-06'!I124/'Expenditures 2005-06 Per Pupil'!C124</f>
        <v>282.94799415281994</v>
      </c>
      <c r="K124" s="23">
        <f>'Expenditures 2005-06'!J124/'Expenditures 2005-06 Per Pupil'!C124</f>
        <v>186.32579338920607</v>
      </c>
      <c r="L124" s="23">
        <f>'Expenditures 2005-06'!K124/'Expenditures 2005-06 Per Pupil'!C124</f>
        <v>758.6337816400536</v>
      </c>
      <c r="M124" s="23">
        <f>'Expenditures 2005-06'!L124/'Expenditures 2005-06 Per Pupil'!C124</f>
        <v>423.64578489947741</v>
      </c>
      <c r="N124" s="23">
        <f>'Expenditures 2005-06'!M124/'Expenditures 2005-06 Per Pupil'!C124</f>
        <v>0</v>
      </c>
      <c r="O124" s="23">
        <f>'Expenditures 2005-06'!N124/'Expenditures 2005-06 Per Pupil'!C124</f>
        <v>14.913310420095353</v>
      </c>
      <c r="P124" s="23">
        <f>'Expenditures 2005-06'!O124/'Expenditures 2005-06 Per Pupil'!C124</f>
        <v>498.27033065051131</v>
      </c>
      <c r="Q124" s="23">
        <f>'Expenditures 2005-06'!P124/'Expenditures 2005-06 Per Pupil'!C124</f>
        <v>0</v>
      </c>
      <c r="R124" s="23">
        <f>'Expenditures 2005-06'!Q124/'Expenditures 2005-06 Per Pupil'!C124</f>
        <v>94.035339701245491</v>
      </c>
      <c r="S124" s="23">
        <f>'Expenditures 2005-06'!R124/'Expenditures 2005-06 Per Pupil'!C124</f>
        <v>40.154595352945798</v>
      </c>
      <c r="T124" s="23">
        <f>'Expenditures 2005-06'!S124/'Expenditures 2005-06 Per Pupil'!C124</f>
        <v>0</v>
      </c>
      <c r="U124" s="23">
        <f>'Expenditures 2005-06'!T124/'Expenditures 2005-06 Per Pupil'!C124</f>
        <v>38.221222279802021</v>
      </c>
      <c r="V124" s="23">
        <f>'Expenditures 2005-06'!U124/'Expenditures 2005-06 Per Pupil'!C124</f>
        <v>0</v>
      </c>
      <c r="W124" s="23">
        <f>'Expenditures 2005-06'!V124/'Expenditures 2005-06 Per Pupil'!C124</f>
        <v>0</v>
      </c>
      <c r="X124" s="23">
        <f>'Expenditures 2005-06'!W124/'Expenditures 2005-06 Per Pupil'!C124</f>
        <v>0</v>
      </c>
      <c r="Y124" s="23">
        <f>'Expenditures 2005-06'!X124/'Expenditures 2005-06 Per Pupil'!C124</f>
        <v>0</v>
      </c>
      <c r="Z124" s="23">
        <f>'Expenditures 2005-06'!Y124/'Expenditures 2005-06 Per Pupil'!C124</f>
        <v>0</v>
      </c>
      <c r="AA124" s="23">
        <f>'Expenditures 2005-06'!Z124/'Expenditures 2005-06 Per Pupil'!C124</f>
        <v>0</v>
      </c>
      <c r="AB124" s="23">
        <f>'Expenditures 2005-06'!AA124/'Expenditures 2005-06 Per Pupil'!C124</f>
        <v>558.33978092005816</v>
      </c>
      <c r="AC124" s="23">
        <f>'Expenditures 2005-06'!AB124/'Expenditures 2005-06 Per Pupil'!C124</f>
        <v>264.31593836768906</v>
      </c>
    </row>
    <row r="125" spans="1:29" x14ac:dyDescent="0.2">
      <c r="A125" s="26" t="s">
        <v>124</v>
      </c>
      <c r="B125" s="28" t="s">
        <v>307</v>
      </c>
      <c r="C125" s="6">
        <f>'Receipts 2005-06'!L125</f>
        <v>769.66970000000003</v>
      </c>
      <c r="D125" s="23">
        <f>'Expenditures 2005-06'!C125/'Expenditures 2005-06 Per Pupil'!C125</f>
        <v>8859.5969024115147</v>
      </c>
      <c r="E125" s="23">
        <f>'Expenditures 2005-06'!D125/'Expenditures 2005-06 Per Pupil'!C125</f>
        <v>7943.0468550340493</v>
      </c>
      <c r="F125" s="23">
        <f>'Expenditures 2005-06'!E125/'Expenditures 2005-06 Per Pupil'!C125</f>
        <v>4916.6225979793671</v>
      </c>
      <c r="G125" s="23">
        <f>'Expenditures 2005-06'!F125/'Expenditures 2005-06 Per Pupil'!C125</f>
        <v>390.33542570273971</v>
      </c>
      <c r="H125" s="23">
        <f>'Expenditures 2005-06'!G125/'Expenditures 2005-06 Per Pupil'!C125</f>
        <v>182.10052961679537</v>
      </c>
      <c r="I125" s="23">
        <f>'Expenditures 2005-06'!H125/'Expenditures 2005-06 Per Pupil'!C125</f>
        <v>405.94565435017125</v>
      </c>
      <c r="J125" s="23">
        <f>'Expenditures 2005-06'!I125/'Expenditures 2005-06 Per Pupil'!C125</f>
        <v>237.53415263716369</v>
      </c>
      <c r="K125" s="23">
        <f>'Expenditures 2005-06'!J125/'Expenditures 2005-06 Per Pupil'!C125</f>
        <v>214.26549596534721</v>
      </c>
      <c r="L125" s="23">
        <f>'Expenditures 2005-06'!K125/'Expenditures 2005-06 Per Pupil'!C125</f>
        <v>516.98241466436832</v>
      </c>
      <c r="M125" s="23">
        <f>'Expenditures 2005-06'!L125/'Expenditures 2005-06 Per Pupil'!C125</f>
        <v>421.68296348420625</v>
      </c>
      <c r="N125" s="23">
        <f>'Expenditures 2005-06'!M125/'Expenditures 2005-06 Per Pupil'!C125</f>
        <v>0</v>
      </c>
      <c r="O125" s="23">
        <f>'Expenditures 2005-06'!N125/'Expenditures 2005-06 Per Pupil'!C125</f>
        <v>0</v>
      </c>
      <c r="P125" s="23">
        <f>'Expenditures 2005-06'!O125/'Expenditures 2005-06 Per Pupil'!C125</f>
        <v>541.8136766979394</v>
      </c>
      <c r="Q125" s="23">
        <f>'Expenditures 2005-06'!P125/'Expenditures 2005-06 Per Pupil'!C125</f>
        <v>0</v>
      </c>
      <c r="R125" s="23">
        <f>'Expenditures 2005-06'!Q125/'Expenditures 2005-06 Per Pupil'!C125</f>
        <v>115.76394393595071</v>
      </c>
      <c r="S125" s="23">
        <f>'Expenditures 2005-06'!R125/'Expenditures 2005-06 Per Pupil'!C125</f>
        <v>0</v>
      </c>
      <c r="T125" s="23">
        <f>'Expenditures 2005-06'!S125/'Expenditures 2005-06 Per Pupil'!C125</f>
        <v>0</v>
      </c>
      <c r="U125" s="23">
        <f>'Expenditures 2005-06'!T125/'Expenditures 2005-06 Per Pupil'!C125</f>
        <v>0</v>
      </c>
      <c r="V125" s="23">
        <f>'Expenditures 2005-06'!U125/'Expenditures 2005-06 Per Pupil'!C125</f>
        <v>0</v>
      </c>
      <c r="W125" s="23">
        <f>'Expenditures 2005-06'!V125/'Expenditures 2005-06 Per Pupil'!C125</f>
        <v>0</v>
      </c>
      <c r="X125" s="23">
        <f>'Expenditures 2005-06'!W125/'Expenditures 2005-06 Per Pupil'!C125</f>
        <v>0</v>
      </c>
      <c r="Y125" s="23">
        <f>'Expenditures 2005-06'!X125/'Expenditures 2005-06 Per Pupil'!C125</f>
        <v>0</v>
      </c>
      <c r="Z125" s="23">
        <f>'Expenditures 2005-06'!Y125/'Expenditures 2005-06 Per Pupil'!C125</f>
        <v>647.24647468907767</v>
      </c>
      <c r="AA125" s="23">
        <f>'Expenditures 2005-06'!Z125/'Expenditures 2005-06 Per Pupil'!C125</f>
        <v>0</v>
      </c>
      <c r="AB125" s="23">
        <f>'Expenditures 2005-06'!AA125/'Expenditures 2005-06 Per Pupil'!C125</f>
        <v>269.30357268838827</v>
      </c>
      <c r="AC125" s="23">
        <f>'Expenditures 2005-06'!AB125/'Expenditures 2005-06 Per Pupil'!C125</f>
        <v>47.572354738662568</v>
      </c>
    </row>
    <row r="126" spans="1:29" x14ac:dyDescent="0.2">
      <c r="A126" s="26" t="s">
        <v>125</v>
      </c>
      <c r="B126" s="28" t="s">
        <v>308</v>
      </c>
      <c r="C126" s="6">
        <f>'Receipts 2005-06'!L126</f>
        <v>1930.6694999999997</v>
      </c>
      <c r="D126" s="23">
        <f>'Expenditures 2005-06'!C126/'Expenditures 2005-06 Per Pupil'!C126</f>
        <v>8696.1373606409616</v>
      </c>
      <c r="E126" s="23">
        <f>'Expenditures 2005-06'!D126/'Expenditures 2005-06 Per Pupil'!C126</f>
        <v>8373.7815612667018</v>
      </c>
      <c r="F126" s="23">
        <f>'Expenditures 2005-06'!E126/'Expenditures 2005-06 Per Pupil'!C126</f>
        <v>4749.946223317871</v>
      </c>
      <c r="G126" s="23">
        <f>'Expenditures 2005-06'!F126/'Expenditures 2005-06 Per Pupil'!C126</f>
        <v>351.91379985025924</v>
      </c>
      <c r="H126" s="23">
        <f>'Expenditures 2005-06'!G126/'Expenditures 2005-06 Per Pupil'!C126</f>
        <v>347.49545170729641</v>
      </c>
      <c r="I126" s="23">
        <f>'Expenditures 2005-06'!H126/'Expenditures 2005-06 Per Pupil'!C126</f>
        <v>179.87447877536783</v>
      </c>
      <c r="J126" s="23">
        <f>'Expenditures 2005-06'!I126/'Expenditures 2005-06 Per Pupil'!C126</f>
        <v>372.75789046235002</v>
      </c>
      <c r="K126" s="23">
        <f>'Expenditures 2005-06'!J126/'Expenditures 2005-06 Per Pupil'!C126</f>
        <v>155.70198317215869</v>
      </c>
      <c r="L126" s="23">
        <f>'Expenditures 2005-06'!K126/'Expenditures 2005-06 Per Pupil'!C126</f>
        <v>802.27541275189776</v>
      </c>
      <c r="M126" s="23">
        <f>'Expenditures 2005-06'!L126/'Expenditures 2005-06 Per Pupil'!C126</f>
        <v>640.30483725982106</v>
      </c>
      <c r="N126" s="23">
        <f>'Expenditures 2005-06'!M126/'Expenditures 2005-06 Per Pupil'!C126</f>
        <v>0</v>
      </c>
      <c r="O126" s="23">
        <f>'Expenditures 2005-06'!N126/'Expenditures 2005-06 Per Pupil'!C126</f>
        <v>0</v>
      </c>
      <c r="P126" s="23">
        <f>'Expenditures 2005-06'!O126/'Expenditures 2005-06 Per Pupil'!C126</f>
        <v>564.06479721153732</v>
      </c>
      <c r="Q126" s="23">
        <f>'Expenditures 2005-06'!P126/'Expenditures 2005-06 Per Pupil'!C126</f>
        <v>0</v>
      </c>
      <c r="R126" s="23">
        <f>'Expenditures 2005-06'!Q126/'Expenditures 2005-06 Per Pupil'!C126</f>
        <v>209.44668675814273</v>
      </c>
      <c r="S126" s="23">
        <f>'Expenditures 2005-06'!R126/'Expenditures 2005-06 Per Pupil'!C126</f>
        <v>0</v>
      </c>
      <c r="T126" s="23">
        <f>'Expenditures 2005-06'!S126/'Expenditures 2005-06 Per Pupil'!C126</f>
        <v>0</v>
      </c>
      <c r="U126" s="23">
        <f>'Expenditures 2005-06'!T126/'Expenditures 2005-06 Per Pupil'!C126</f>
        <v>0</v>
      </c>
      <c r="V126" s="23">
        <f>'Expenditures 2005-06'!U126/'Expenditures 2005-06 Per Pupil'!C126</f>
        <v>0</v>
      </c>
      <c r="W126" s="23">
        <f>'Expenditures 2005-06'!V126/'Expenditures 2005-06 Per Pupil'!C126</f>
        <v>0</v>
      </c>
      <c r="X126" s="23">
        <f>'Expenditures 2005-06'!W126/'Expenditures 2005-06 Per Pupil'!C126</f>
        <v>0</v>
      </c>
      <c r="Y126" s="23">
        <f>'Expenditures 2005-06'!X126/'Expenditures 2005-06 Per Pupil'!C126</f>
        <v>2.3894768110233269</v>
      </c>
      <c r="Z126" s="23">
        <f>'Expenditures 2005-06'!Y126/'Expenditures 2005-06 Per Pupil'!C126</f>
        <v>0</v>
      </c>
      <c r="AA126" s="23">
        <f>'Expenditures 2005-06'!Z126/'Expenditures 2005-06 Per Pupil'!C126</f>
        <v>0</v>
      </c>
      <c r="AB126" s="23">
        <f>'Expenditures 2005-06'!AA126/'Expenditures 2005-06 Per Pupil'!C126</f>
        <v>319.96632256323522</v>
      </c>
      <c r="AC126" s="23">
        <f>'Expenditures 2005-06'!AB126/'Expenditures 2005-06 Per Pupil'!C126</f>
        <v>590.04920313911839</v>
      </c>
    </row>
    <row r="127" spans="1:29" x14ac:dyDescent="0.2">
      <c r="A127" s="26" t="s">
        <v>126</v>
      </c>
      <c r="B127" s="28" t="s">
        <v>309</v>
      </c>
      <c r="C127" s="6">
        <f>'Receipts 2005-06'!L127</f>
        <v>4648.4553999999998</v>
      </c>
      <c r="D127" s="23">
        <f>'Expenditures 2005-06'!C127/'Expenditures 2005-06 Per Pupil'!C127</f>
        <v>8213.6146858588763</v>
      </c>
      <c r="E127" s="23">
        <f>'Expenditures 2005-06'!D127/'Expenditures 2005-06 Per Pupil'!C127</f>
        <v>7841.723476576758</v>
      </c>
      <c r="F127" s="23">
        <f>'Expenditures 2005-06'!E127/'Expenditures 2005-06 Per Pupil'!C127</f>
        <v>4600.5639615258006</v>
      </c>
      <c r="G127" s="23">
        <f>'Expenditures 2005-06'!F127/'Expenditures 2005-06 Per Pupil'!C127</f>
        <v>234.74933200391683</v>
      </c>
      <c r="H127" s="23">
        <f>'Expenditures 2005-06'!G127/'Expenditures 2005-06 Per Pupil'!C127</f>
        <v>228.86098896420521</v>
      </c>
      <c r="I127" s="23">
        <f>'Expenditures 2005-06'!H127/'Expenditures 2005-06 Per Pupil'!C127</f>
        <v>209.40497353163806</v>
      </c>
      <c r="J127" s="23">
        <f>'Expenditures 2005-06'!I127/'Expenditures 2005-06 Per Pupil'!C127</f>
        <v>293.03118407890929</v>
      </c>
      <c r="K127" s="23">
        <f>'Expenditures 2005-06'!J127/'Expenditures 2005-06 Per Pupil'!C127</f>
        <v>139.69877822211654</v>
      </c>
      <c r="L127" s="23">
        <f>'Expenditures 2005-06'!K127/'Expenditures 2005-06 Per Pupil'!C127</f>
        <v>877.81639036485103</v>
      </c>
      <c r="M127" s="23">
        <f>'Expenditures 2005-06'!L127/'Expenditures 2005-06 Per Pupil'!C127</f>
        <v>598.1502780471983</v>
      </c>
      <c r="N127" s="23">
        <f>'Expenditures 2005-06'!M127/'Expenditures 2005-06 Per Pupil'!C127</f>
        <v>0</v>
      </c>
      <c r="O127" s="23">
        <f>'Expenditures 2005-06'!N127/'Expenditures 2005-06 Per Pupil'!C127</f>
        <v>0</v>
      </c>
      <c r="P127" s="23">
        <f>'Expenditures 2005-06'!O127/'Expenditures 2005-06 Per Pupil'!C127</f>
        <v>520.48851323818235</v>
      </c>
      <c r="Q127" s="23">
        <f>'Expenditures 2005-06'!P127/'Expenditures 2005-06 Per Pupil'!C127</f>
        <v>0</v>
      </c>
      <c r="R127" s="23">
        <f>'Expenditures 2005-06'!Q127/'Expenditures 2005-06 Per Pupil'!C127</f>
        <v>138.95907659993898</v>
      </c>
      <c r="S127" s="23">
        <f>'Expenditures 2005-06'!R127/'Expenditures 2005-06 Per Pupil'!C127</f>
        <v>0</v>
      </c>
      <c r="T127" s="23">
        <f>'Expenditures 2005-06'!S127/'Expenditures 2005-06 Per Pupil'!C127</f>
        <v>0</v>
      </c>
      <c r="U127" s="23">
        <f>'Expenditures 2005-06'!T127/'Expenditures 2005-06 Per Pupil'!C127</f>
        <v>0</v>
      </c>
      <c r="V127" s="23">
        <f>'Expenditures 2005-06'!U127/'Expenditures 2005-06 Per Pupil'!C127</f>
        <v>0</v>
      </c>
      <c r="W127" s="23">
        <f>'Expenditures 2005-06'!V127/'Expenditures 2005-06 Per Pupil'!C127</f>
        <v>0</v>
      </c>
      <c r="X127" s="23">
        <f>'Expenditures 2005-06'!W127/'Expenditures 2005-06 Per Pupil'!C127</f>
        <v>0</v>
      </c>
      <c r="Y127" s="23">
        <f>'Expenditures 2005-06'!X127/'Expenditures 2005-06 Per Pupil'!C127</f>
        <v>0.19573813701643777</v>
      </c>
      <c r="Z127" s="23">
        <f>'Expenditures 2005-06'!Y127/'Expenditures 2005-06 Per Pupil'!C127</f>
        <v>0</v>
      </c>
      <c r="AA127" s="23">
        <f>'Expenditures 2005-06'!Z127/'Expenditures 2005-06 Per Pupil'!C127</f>
        <v>0</v>
      </c>
      <c r="AB127" s="23">
        <f>'Expenditures 2005-06'!AA127/'Expenditures 2005-06 Per Pupil'!C127</f>
        <v>371.6954711451034</v>
      </c>
      <c r="AC127" s="23">
        <f>'Expenditures 2005-06'!AB127/'Expenditures 2005-06 Per Pupil'!C127</f>
        <v>638.41245416703362</v>
      </c>
    </row>
    <row r="128" spans="1:29" x14ac:dyDescent="0.2">
      <c r="A128" s="26" t="s">
        <v>127</v>
      </c>
      <c r="B128" s="28" t="s">
        <v>310</v>
      </c>
      <c r="C128" s="6">
        <f>'Receipts 2005-06'!L128</f>
        <v>1481.4314999999999</v>
      </c>
      <c r="D128" s="23">
        <f>'Expenditures 2005-06'!C128/'Expenditures 2005-06 Per Pupil'!C128</f>
        <v>8503.9788812375064</v>
      </c>
      <c r="E128" s="23">
        <f>'Expenditures 2005-06'!D128/'Expenditures 2005-06 Per Pupil'!C128</f>
        <v>7778.0741195256078</v>
      </c>
      <c r="F128" s="23">
        <f>'Expenditures 2005-06'!E128/'Expenditures 2005-06 Per Pupil'!C128</f>
        <v>4289.2938823023542</v>
      </c>
      <c r="G128" s="23">
        <f>'Expenditures 2005-06'!F128/'Expenditures 2005-06 Per Pupil'!C128</f>
        <v>215.8847979133696</v>
      </c>
      <c r="H128" s="23">
        <f>'Expenditures 2005-06'!G128/'Expenditures 2005-06 Per Pupil'!C128</f>
        <v>407.39648778900681</v>
      </c>
      <c r="I128" s="23">
        <f>'Expenditures 2005-06'!H128/'Expenditures 2005-06 Per Pupil'!C128</f>
        <v>384.07816358704406</v>
      </c>
      <c r="J128" s="23">
        <f>'Expenditures 2005-06'!I128/'Expenditures 2005-06 Per Pupil'!C128</f>
        <v>334.82714523081222</v>
      </c>
      <c r="K128" s="23">
        <f>'Expenditures 2005-06'!J128/'Expenditures 2005-06 Per Pupil'!C128</f>
        <v>88.751089739890105</v>
      </c>
      <c r="L128" s="23">
        <f>'Expenditures 2005-06'!K128/'Expenditures 2005-06 Per Pupil'!C128</f>
        <v>731.33849928261952</v>
      </c>
      <c r="M128" s="23">
        <f>'Expenditures 2005-06'!L128/'Expenditures 2005-06 Per Pupil'!C128</f>
        <v>783.62882117735444</v>
      </c>
      <c r="N128" s="23">
        <f>'Expenditures 2005-06'!M128/'Expenditures 2005-06 Per Pupil'!C128</f>
        <v>41.930700136995874</v>
      </c>
      <c r="O128" s="23">
        <f>'Expenditures 2005-06'!N128/'Expenditures 2005-06 Per Pupil'!C128</f>
        <v>0</v>
      </c>
      <c r="P128" s="23">
        <f>'Expenditures 2005-06'!O128/'Expenditures 2005-06 Per Pupil'!C128</f>
        <v>444.39076663348931</v>
      </c>
      <c r="Q128" s="23">
        <f>'Expenditures 2005-06'!P128/'Expenditures 2005-06 Per Pupil'!C128</f>
        <v>0</v>
      </c>
      <c r="R128" s="23">
        <f>'Expenditures 2005-06'!Q128/'Expenditures 2005-06 Per Pupil'!C128</f>
        <v>56.553765732671408</v>
      </c>
      <c r="S128" s="23">
        <f>'Expenditures 2005-06'!R128/'Expenditures 2005-06 Per Pupil'!C128</f>
        <v>0</v>
      </c>
      <c r="T128" s="23">
        <f>'Expenditures 2005-06'!S128/'Expenditures 2005-06 Per Pupil'!C128</f>
        <v>0</v>
      </c>
      <c r="U128" s="23">
        <f>'Expenditures 2005-06'!T128/'Expenditures 2005-06 Per Pupil'!C128</f>
        <v>0</v>
      </c>
      <c r="V128" s="23">
        <f>'Expenditures 2005-06'!U128/'Expenditures 2005-06 Per Pupil'!C128</f>
        <v>33.751138679041183</v>
      </c>
      <c r="W128" s="23">
        <f>'Expenditures 2005-06'!V128/'Expenditures 2005-06 Per Pupil'!C128</f>
        <v>0</v>
      </c>
      <c r="X128" s="23">
        <f>'Expenditures 2005-06'!W128/'Expenditures 2005-06 Per Pupil'!C128</f>
        <v>0</v>
      </c>
      <c r="Y128" s="23">
        <f>'Expenditures 2005-06'!X128/'Expenditures 2005-06 Per Pupil'!C128</f>
        <v>0</v>
      </c>
      <c r="Z128" s="23">
        <f>'Expenditures 2005-06'!Y128/'Expenditures 2005-06 Per Pupil'!C128</f>
        <v>0</v>
      </c>
      <c r="AA128" s="23">
        <f>'Expenditures 2005-06'!Z128/'Expenditures 2005-06 Per Pupil'!C128</f>
        <v>0</v>
      </c>
      <c r="AB128" s="23">
        <f>'Expenditures 2005-06'!AA128/'Expenditures 2005-06 Per Pupil'!C128</f>
        <v>692.15362303285713</v>
      </c>
      <c r="AC128" s="23">
        <f>'Expenditures 2005-06'!AB128/'Expenditures 2005-06 Per Pupil'!C128</f>
        <v>18.021082986287251</v>
      </c>
    </row>
    <row r="129" spans="1:29" x14ac:dyDescent="0.2">
      <c r="A129" s="26" t="s">
        <v>128</v>
      </c>
      <c r="B129" s="28" t="s">
        <v>311</v>
      </c>
      <c r="C129" s="6">
        <f>'Receipts 2005-06'!L129</f>
        <v>4300.0338000000002</v>
      </c>
      <c r="D129" s="23">
        <f>'Expenditures 2005-06'!C129/'Expenditures 2005-06 Per Pupil'!C129</f>
        <v>7422.3750008662719</v>
      </c>
      <c r="E129" s="23">
        <f>'Expenditures 2005-06'!D129/'Expenditures 2005-06 Per Pupil'!C129</f>
        <v>6980.0259523541417</v>
      </c>
      <c r="F129" s="23">
        <f>'Expenditures 2005-06'!E129/'Expenditures 2005-06 Per Pupil'!C129</f>
        <v>3697.8819329280623</v>
      </c>
      <c r="G129" s="23">
        <f>'Expenditures 2005-06'!F129/'Expenditures 2005-06 Per Pupil'!C129</f>
        <v>278.2241572147642</v>
      </c>
      <c r="H129" s="23">
        <f>'Expenditures 2005-06'!G129/'Expenditures 2005-06 Per Pupil'!C129</f>
        <v>363.2325680788835</v>
      </c>
      <c r="I129" s="23">
        <f>'Expenditures 2005-06'!H129/'Expenditures 2005-06 Per Pupil'!C129</f>
        <v>188.55508996231612</v>
      </c>
      <c r="J129" s="23">
        <f>'Expenditures 2005-06'!I129/'Expenditures 2005-06 Per Pupil'!C129</f>
        <v>390.57449036795941</v>
      </c>
      <c r="K129" s="23">
        <f>'Expenditures 2005-06'!J129/'Expenditures 2005-06 Per Pupil'!C129</f>
        <v>194.35635366401073</v>
      </c>
      <c r="L129" s="23">
        <f>'Expenditures 2005-06'!K129/'Expenditures 2005-06 Per Pupil'!C129</f>
        <v>819.79359325036</v>
      </c>
      <c r="M129" s="23">
        <f>'Expenditures 2005-06'!L129/'Expenditures 2005-06 Per Pupil'!C129</f>
        <v>556.27316929462279</v>
      </c>
      <c r="N129" s="23">
        <f>'Expenditures 2005-06'!M129/'Expenditures 2005-06 Per Pupil'!C129</f>
        <v>0</v>
      </c>
      <c r="O129" s="23">
        <f>'Expenditures 2005-06'!N129/'Expenditures 2005-06 Per Pupil'!C129</f>
        <v>0</v>
      </c>
      <c r="P129" s="23">
        <f>'Expenditures 2005-06'!O129/'Expenditures 2005-06 Per Pupil'!C129</f>
        <v>418.76495482430857</v>
      </c>
      <c r="Q129" s="23">
        <f>'Expenditures 2005-06'!P129/'Expenditures 2005-06 Per Pupil'!C129</f>
        <v>0</v>
      </c>
      <c r="R129" s="23">
        <f>'Expenditures 2005-06'!Q129/'Expenditures 2005-06 Per Pupil'!C129</f>
        <v>72.369642768854504</v>
      </c>
      <c r="S129" s="23">
        <f>'Expenditures 2005-06'!R129/'Expenditures 2005-06 Per Pupil'!C129</f>
        <v>0</v>
      </c>
      <c r="T129" s="23">
        <f>'Expenditures 2005-06'!S129/'Expenditures 2005-06 Per Pupil'!C129</f>
        <v>0</v>
      </c>
      <c r="U129" s="23">
        <f>'Expenditures 2005-06'!T129/'Expenditures 2005-06 Per Pupil'!C129</f>
        <v>0</v>
      </c>
      <c r="V129" s="23">
        <f>'Expenditures 2005-06'!U129/'Expenditures 2005-06 Per Pupil'!C129</f>
        <v>0</v>
      </c>
      <c r="W129" s="23">
        <f>'Expenditures 2005-06'!V129/'Expenditures 2005-06 Per Pupil'!C129</f>
        <v>0</v>
      </c>
      <c r="X129" s="23">
        <f>'Expenditures 2005-06'!W129/'Expenditures 2005-06 Per Pupil'!C129</f>
        <v>0</v>
      </c>
      <c r="Y129" s="23">
        <f>'Expenditures 2005-06'!X129/'Expenditures 2005-06 Per Pupil'!C129</f>
        <v>0</v>
      </c>
      <c r="Z129" s="23">
        <f>'Expenditures 2005-06'!Y129/'Expenditures 2005-06 Per Pupil'!C129</f>
        <v>0</v>
      </c>
      <c r="AA129" s="23">
        <f>'Expenditures 2005-06'!Z129/'Expenditures 2005-06 Per Pupil'!C129</f>
        <v>0</v>
      </c>
      <c r="AB129" s="23">
        <f>'Expenditures 2005-06'!AA129/'Expenditures 2005-06 Per Pupil'!C129</f>
        <v>442.34904851213031</v>
      </c>
      <c r="AC129" s="23">
        <f>'Expenditures 2005-06'!AB129/'Expenditures 2005-06 Per Pupil'!C129</f>
        <v>66.548765267845098</v>
      </c>
    </row>
    <row r="130" spans="1:29" x14ac:dyDescent="0.2">
      <c r="A130" s="26" t="s">
        <v>129</v>
      </c>
      <c r="B130" s="28" t="s">
        <v>312</v>
      </c>
      <c r="C130" s="6">
        <f>'Receipts 2005-06'!L130</f>
        <v>1853.9233000000002</v>
      </c>
      <c r="D130" s="23">
        <f>'Expenditures 2005-06'!C130/'Expenditures 2005-06 Per Pupil'!C130</f>
        <v>11970.499184081671</v>
      </c>
      <c r="E130" s="23">
        <f>'Expenditures 2005-06'!D130/'Expenditures 2005-06 Per Pupil'!C130</f>
        <v>11511.64331339921</v>
      </c>
      <c r="F130" s="23">
        <f>'Expenditures 2005-06'!E130/'Expenditures 2005-06 Per Pupil'!C130</f>
        <v>6945.2720185349617</v>
      </c>
      <c r="G130" s="23">
        <f>'Expenditures 2005-06'!F130/'Expenditures 2005-06 Per Pupil'!C130</f>
        <v>393.67713324494053</v>
      </c>
      <c r="H130" s="23">
        <f>'Expenditures 2005-06'!G130/'Expenditures 2005-06 Per Pupil'!C130</f>
        <v>552.88866589033103</v>
      </c>
      <c r="I130" s="23">
        <f>'Expenditures 2005-06'!H130/'Expenditures 2005-06 Per Pupil'!C130</f>
        <v>616.90140039774019</v>
      </c>
      <c r="J130" s="23">
        <f>'Expenditures 2005-06'!I130/'Expenditures 2005-06 Per Pupil'!C130</f>
        <v>533.8579702838839</v>
      </c>
      <c r="K130" s="23">
        <f>'Expenditures 2005-06'!J130/'Expenditures 2005-06 Per Pupil'!C130</f>
        <v>343.46344317480663</v>
      </c>
      <c r="L130" s="23">
        <f>'Expenditures 2005-06'!K130/'Expenditures 2005-06 Per Pupil'!C130</f>
        <v>1237.2719842293366</v>
      </c>
      <c r="M130" s="23">
        <f>'Expenditures 2005-06'!L130/'Expenditures 2005-06 Per Pupil'!C130</f>
        <v>193.34996221256833</v>
      </c>
      <c r="N130" s="23">
        <f>'Expenditures 2005-06'!M130/'Expenditures 2005-06 Per Pupil'!C130</f>
        <v>0</v>
      </c>
      <c r="O130" s="23">
        <f>'Expenditures 2005-06'!N130/'Expenditures 2005-06 Per Pupil'!C130</f>
        <v>0</v>
      </c>
      <c r="P130" s="23">
        <f>'Expenditures 2005-06'!O130/'Expenditures 2005-06 Per Pupil'!C130</f>
        <v>526.84542019618607</v>
      </c>
      <c r="Q130" s="23">
        <f>'Expenditures 2005-06'!P130/'Expenditures 2005-06 Per Pupil'!C130</f>
        <v>0</v>
      </c>
      <c r="R130" s="23">
        <f>'Expenditures 2005-06'!Q130/'Expenditures 2005-06 Per Pupil'!C130</f>
        <v>168.11531523445441</v>
      </c>
      <c r="S130" s="23">
        <f>'Expenditures 2005-06'!R130/'Expenditures 2005-06 Per Pupil'!C130</f>
        <v>0</v>
      </c>
      <c r="T130" s="23">
        <f>'Expenditures 2005-06'!S130/'Expenditures 2005-06 Per Pupil'!C130</f>
        <v>0</v>
      </c>
      <c r="U130" s="23">
        <f>'Expenditures 2005-06'!T130/'Expenditures 2005-06 Per Pupil'!C130</f>
        <v>0</v>
      </c>
      <c r="V130" s="23">
        <f>'Expenditures 2005-06'!U130/'Expenditures 2005-06 Per Pupil'!C130</f>
        <v>0</v>
      </c>
      <c r="W130" s="23">
        <f>'Expenditures 2005-06'!V130/'Expenditures 2005-06 Per Pupil'!C130</f>
        <v>0</v>
      </c>
      <c r="X130" s="23">
        <f>'Expenditures 2005-06'!W130/'Expenditures 2005-06 Per Pupil'!C130</f>
        <v>0</v>
      </c>
      <c r="Y130" s="23">
        <f>'Expenditures 2005-06'!X130/'Expenditures 2005-06 Per Pupil'!C130</f>
        <v>0</v>
      </c>
      <c r="Z130" s="23">
        <f>'Expenditures 2005-06'!Y130/'Expenditures 2005-06 Per Pupil'!C130</f>
        <v>2.3625572859459716</v>
      </c>
      <c r="AA130" s="23">
        <f>'Expenditures 2005-06'!Z130/'Expenditures 2005-06 Per Pupil'!C130</f>
        <v>0</v>
      </c>
      <c r="AB130" s="23">
        <f>'Expenditures 2005-06'!AA130/'Expenditures 2005-06 Per Pupil'!C130</f>
        <v>456.49331339651422</v>
      </c>
      <c r="AC130" s="23">
        <f>'Expenditures 2005-06'!AB130/'Expenditures 2005-06 Per Pupil'!C130</f>
        <v>65.866802580236183</v>
      </c>
    </row>
    <row r="131" spans="1:29" x14ac:dyDescent="0.2">
      <c r="A131" s="26" t="s">
        <v>130</v>
      </c>
      <c r="B131" s="28" t="s">
        <v>313</v>
      </c>
      <c r="C131" s="6">
        <f>'Receipts 2005-06'!L131</f>
        <v>1051.1368</v>
      </c>
      <c r="D131" s="23">
        <f>'Expenditures 2005-06'!C131/'Expenditures 2005-06 Per Pupil'!C131</f>
        <v>7504.2843804916729</v>
      </c>
      <c r="E131" s="23">
        <f>'Expenditures 2005-06'!D131/'Expenditures 2005-06 Per Pupil'!C131</f>
        <v>7146.6741246239308</v>
      </c>
      <c r="F131" s="23">
        <f>'Expenditures 2005-06'!E131/'Expenditures 2005-06 Per Pupil'!C131</f>
        <v>4105.4793058334553</v>
      </c>
      <c r="G131" s="23">
        <f>'Expenditures 2005-06'!F131/'Expenditures 2005-06 Per Pupil'!C131</f>
        <v>207.9544451302628</v>
      </c>
      <c r="H131" s="23">
        <f>'Expenditures 2005-06'!G131/'Expenditures 2005-06 Per Pupil'!C131</f>
        <v>314.60848863820581</v>
      </c>
      <c r="I131" s="23">
        <f>'Expenditures 2005-06'!H131/'Expenditures 2005-06 Per Pupil'!C131</f>
        <v>304.95960183298695</v>
      </c>
      <c r="J131" s="23">
        <f>'Expenditures 2005-06'!I131/'Expenditures 2005-06 Per Pupil'!C131</f>
        <v>355.62657496150831</v>
      </c>
      <c r="K131" s="23">
        <f>'Expenditures 2005-06'!J131/'Expenditures 2005-06 Per Pupil'!C131</f>
        <v>78.700032193716368</v>
      </c>
      <c r="L131" s="23">
        <f>'Expenditures 2005-06'!K131/'Expenditures 2005-06 Per Pupil'!C131</f>
        <v>606.60108180019949</v>
      </c>
      <c r="M131" s="23">
        <f>'Expenditures 2005-06'!L131/'Expenditures 2005-06 Per Pupil'!C131</f>
        <v>494.26499956998936</v>
      </c>
      <c r="N131" s="23">
        <f>'Expenditures 2005-06'!M131/'Expenditures 2005-06 Per Pupil'!C131</f>
        <v>0</v>
      </c>
      <c r="O131" s="23">
        <f>'Expenditures 2005-06'!N131/'Expenditures 2005-06 Per Pupil'!C131</f>
        <v>0</v>
      </c>
      <c r="P131" s="23">
        <f>'Expenditures 2005-06'!O131/'Expenditures 2005-06 Per Pupil'!C131</f>
        <v>558.2346370139453</v>
      </c>
      <c r="Q131" s="23">
        <f>'Expenditures 2005-06'!P131/'Expenditures 2005-06 Per Pupil'!C131</f>
        <v>0</v>
      </c>
      <c r="R131" s="23">
        <f>'Expenditures 2005-06'!Q131/'Expenditures 2005-06 Per Pupil'!C131</f>
        <v>120.24495764966082</v>
      </c>
      <c r="S131" s="23">
        <f>'Expenditures 2005-06'!R131/'Expenditures 2005-06 Per Pupil'!C131</f>
        <v>0</v>
      </c>
      <c r="T131" s="23">
        <f>'Expenditures 2005-06'!S131/'Expenditures 2005-06 Per Pupil'!C131</f>
        <v>0</v>
      </c>
      <c r="U131" s="23">
        <f>'Expenditures 2005-06'!T131/'Expenditures 2005-06 Per Pupil'!C131</f>
        <v>0</v>
      </c>
      <c r="V131" s="23">
        <f>'Expenditures 2005-06'!U131/'Expenditures 2005-06 Per Pupil'!C131</f>
        <v>0</v>
      </c>
      <c r="W131" s="23">
        <f>'Expenditures 2005-06'!V131/'Expenditures 2005-06 Per Pupil'!C131</f>
        <v>0</v>
      </c>
      <c r="X131" s="23">
        <f>'Expenditures 2005-06'!W131/'Expenditures 2005-06 Per Pupil'!C131</f>
        <v>0</v>
      </c>
      <c r="Y131" s="23">
        <f>'Expenditures 2005-06'!X131/'Expenditures 2005-06 Per Pupil'!C131</f>
        <v>0</v>
      </c>
      <c r="Z131" s="23">
        <f>'Expenditures 2005-06'!Y131/'Expenditures 2005-06 Per Pupil'!C131</f>
        <v>0</v>
      </c>
      <c r="AA131" s="23">
        <f>'Expenditures 2005-06'!Z131/'Expenditures 2005-06 Per Pupil'!C131</f>
        <v>0</v>
      </c>
      <c r="AB131" s="23">
        <f>'Expenditures 2005-06'!AA131/'Expenditures 2005-06 Per Pupil'!C131</f>
        <v>357.61025586774241</v>
      </c>
      <c r="AC131" s="23">
        <f>'Expenditures 2005-06'!AB131/'Expenditures 2005-06 Per Pupil'!C131</f>
        <v>35.675660865455384</v>
      </c>
    </row>
    <row r="132" spans="1:29" x14ac:dyDescent="0.2">
      <c r="A132" s="26" t="s">
        <v>131</v>
      </c>
      <c r="B132" s="28" t="s">
        <v>314</v>
      </c>
      <c r="C132" s="6">
        <f>'Receipts 2005-06'!L132</f>
        <v>3530.1602000000003</v>
      </c>
      <c r="D132" s="23">
        <f>'Expenditures 2005-06'!C132/'Expenditures 2005-06 Per Pupil'!C132</f>
        <v>9158.6657228756922</v>
      </c>
      <c r="E132" s="23">
        <f>'Expenditures 2005-06'!D132/'Expenditures 2005-06 Per Pupil'!C132</f>
        <v>7513.4849404284823</v>
      </c>
      <c r="F132" s="23">
        <f>'Expenditures 2005-06'!E132/'Expenditures 2005-06 Per Pupil'!C132</f>
        <v>4158.5191771183645</v>
      </c>
      <c r="G132" s="23">
        <f>'Expenditures 2005-06'!F132/'Expenditures 2005-06 Per Pupil'!C132</f>
        <v>321.02871705369063</v>
      </c>
      <c r="H132" s="23">
        <f>'Expenditures 2005-06'!G132/'Expenditures 2005-06 Per Pupil'!C132</f>
        <v>298.48948214871376</v>
      </c>
      <c r="I132" s="23">
        <f>'Expenditures 2005-06'!H132/'Expenditures 2005-06 Per Pupil'!C132</f>
        <v>154.17622123777838</v>
      </c>
      <c r="J132" s="23">
        <f>'Expenditures 2005-06'!I132/'Expenditures 2005-06 Per Pupil'!C132</f>
        <v>358.22668047756019</v>
      </c>
      <c r="K132" s="23">
        <f>'Expenditures 2005-06'!J132/'Expenditures 2005-06 Per Pupil'!C132</f>
        <v>241.09080092172587</v>
      </c>
      <c r="L132" s="23">
        <f>'Expenditures 2005-06'!K132/'Expenditures 2005-06 Per Pupil'!C132</f>
        <v>749.60366954451524</v>
      </c>
      <c r="M132" s="23">
        <f>'Expenditures 2005-06'!L132/'Expenditures 2005-06 Per Pupil'!C132</f>
        <v>619.94667267508135</v>
      </c>
      <c r="N132" s="23">
        <f>'Expenditures 2005-06'!M132/'Expenditures 2005-06 Per Pupil'!C132</f>
        <v>0.35953325857563062</v>
      </c>
      <c r="O132" s="23">
        <f>'Expenditures 2005-06'!N132/'Expenditures 2005-06 Per Pupil'!C132</f>
        <v>0</v>
      </c>
      <c r="P132" s="23">
        <f>'Expenditures 2005-06'!O132/'Expenditures 2005-06 Per Pupil'!C132</f>
        <v>493.1596248804799</v>
      </c>
      <c r="Q132" s="23">
        <f>'Expenditures 2005-06'!P132/'Expenditures 2005-06 Per Pupil'!C132</f>
        <v>0</v>
      </c>
      <c r="R132" s="23">
        <f>'Expenditures 2005-06'!Q132/'Expenditures 2005-06 Per Pupil'!C132</f>
        <v>118.88436111199712</v>
      </c>
      <c r="S132" s="23">
        <f>'Expenditures 2005-06'!R132/'Expenditures 2005-06 Per Pupil'!C132</f>
        <v>0</v>
      </c>
      <c r="T132" s="23">
        <f>'Expenditures 2005-06'!S132/'Expenditures 2005-06 Per Pupil'!C132</f>
        <v>0</v>
      </c>
      <c r="U132" s="23">
        <f>'Expenditures 2005-06'!T132/'Expenditures 2005-06 Per Pupil'!C132</f>
        <v>0</v>
      </c>
      <c r="V132" s="23">
        <f>'Expenditures 2005-06'!U132/'Expenditures 2005-06 Per Pupil'!C132</f>
        <v>0</v>
      </c>
      <c r="W132" s="23">
        <f>'Expenditures 2005-06'!V132/'Expenditures 2005-06 Per Pupil'!C132</f>
        <v>0</v>
      </c>
      <c r="X132" s="23">
        <f>'Expenditures 2005-06'!W132/'Expenditures 2005-06 Per Pupil'!C132</f>
        <v>0</v>
      </c>
      <c r="Y132" s="23">
        <f>'Expenditures 2005-06'!X132/'Expenditures 2005-06 Per Pupil'!C132</f>
        <v>8.4128108407091542</v>
      </c>
      <c r="Z132" s="23">
        <f>'Expenditures 2005-06'!Y132/'Expenditures 2005-06 Per Pupil'!C132</f>
        <v>0.74793489541919367</v>
      </c>
      <c r="AA132" s="23">
        <f>'Expenditures 2005-06'!Z132/'Expenditures 2005-06 Per Pupil'!C132</f>
        <v>0</v>
      </c>
      <c r="AB132" s="23">
        <f>'Expenditures 2005-06'!AA132/'Expenditures 2005-06 Per Pupil'!C132</f>
        <v>1636.0200367110817</v>
      </c>
      <c r="AC132" s="23">
        <f>'Expenditures 2005-06'!AB132/'Expenditures 2005-06 Per Pupil'!C132</f>
        <v>421.09177368211215</v>
      </c>
    </row>
    <row r="133" spans="1:29" x14ac:dyDescent="0.2">
      <c r="A133" s="26" t="s">
        <v>132</v>
      </c>
      <c r="B133" s="28" t="s">
        <v>315</v>
      </c>
      <c r="C133" s="6">
        <f>'Receipts 2005-06'!L133</f>
        <v>10015.192599999998</v>
      </c>
      <c r="D133" s="23">
        <f>'Expenditures 2005-06'!C133/'Expenditures 2005-06 Per Pupil'!C133</f>
        <v>7504.5325538722054</v>
      </c>
      <c r="E133" s="23">
        <f>'Expenditures 2005-06'!D133/'Expenditures 2005-06 Per Pupil'!C133</f>
        <v>6631.6975072451432</v>
      </c>
      <c r="F133" s="23">
        <f>'Expenditures 2005-06'!E133/'Expenditures 2005-06 Per Pupil'!C133</f>
        <v>3953.9585369531492</v>
      </c>
      <c r="G133" s="23">
        <f>'Expenditures 2005-06'!F133/'Expenditures 2005-06 Per Pupil'!C133</f>
        <v>417.7526371285162</v>
      </c>
      <c r="H133" s="23">
        <f>'Expenditures 2005-06'!G133/'Expenditures 2005-06 Per Pupil'!C133</f>
        <v>288.32683357482318</v>
      </c>
      <c r="I133" s="23">
        <f>'Expenditures 2005-06'!H133/'Expenditures 2005-06 Per Pupil'!C133</f>
        <v>126.42259620648734</v>
      </c>
      <c r="J133" s="23">
        <f>'Expenditures 2005-06'!I133/'Expenditures 2005-06 Per Pupil'!C133</f>
        <v>401.48067047657185</v>
      </c>
      <c r="K133" s="23">
        <f>'Expenditures 2005-06'!J133/'Expenditures 2005-06 Per Pupil'!C133</f>
        <v>122.8024042193657</v>
      </c>
      <c r="L133" s="23">
        <f>'Expenditures 2005-06'!K133/'Expenditures 2005-06 Per Pupil'!C133</f>
        <v>561.01161349608003</v>
      </c>
      <c r="M133" s="23">
        <f>'Expenditures 2005-06'!L133/'Expenditures 2005-06 Per Pupil'!C133</f>
        <v>421.39387314428683</v>
      </c>
      <c r="N133" s="23">
        <f>'Expenditures 2005-06'!M133/'Expenditures 2005-06 Per Pupil'!C133</f>
        <v>0</v>
      </c>
      <c r="O133" s="23">
        <f>'Expenditures 2005-06'!N133/'Expenditures 2005-06 Per Pupil'!C133</f>
        <v>0</v>
      </c>
      <c r="P133" s="23">
        <f>'Expenditures 2005-06'!O133/'Expenditures 2005-06 Per Pupil'!C133</f>
        <v>324.84527956057485</v>
      </c>
      <c r="Q133" s="23">
        <f>'Expenditures 2005-06'!P133/'Expenditures 2005-06 Per Pupil'!C133</f>
        <v>0</v>
      </c>
      <c r="R133" s="23">
        <f>'Expenditures 2005-06'!Q133/'Expenditures 2005-06 Per Pupil'!C133</f>
        <v>13.703062485288603</v>
      </c>
      <c r="S133" s="23">
        <f>'Expenditures 2005-06'!R133/'Expenditures 2005-06 Per Pupil'!C133</f>
        <v>0</v>
      </c>
      <c r="T133" s="23">
        <f>'Expenditures 2005-06'!S133/'Expenditures 2005-06 Per Pupil'!C133</f>
        <v>0</v>
      </c>
      <c r="U133" s="23">
        <f>'Expenditures 2005-06'!T133/'Expenditures 2005-06 Per Pupil'!C133</f>
        <v>4.8937301515299874</v>
      </c>
      <c r="V133" s="23">
        <f>'Expenditures 2005-06'!U133/'Expenditures 2005-06 Per Pupil'!C133</f>
        <v>50.310934609485201</v>
      </c>
      <c r="W133" s="23">
        <f>'Expenditures 2005-06'!V133/'Expenditures 2005-06 Per Pupil'!C133</f>
        <v>0</v>
      </c>
      <c r="X133" s="23">
        <f>'Expenditures 2005-06'!W133/'Expenditures 2005-06 Per Pupil'!C133</f>
        <v>0</v>
      </c>
      <c r="Y133" s="23">
        <f>'Expenditures 2005-06'!X133/'Expenditures 2005-06 Per Pupil'!C133</f>
        <v>14.169984109941133</v>
      </c>
      <c r="Z133" s="23">
        <f>'Expenditures 2005-06'!Y133/'Expenditures 2005-06 Per Pupil'!C133</f>
        <v>66.951766858682291</v>
      </c>
      <c r="AA133" s="23">
        <f>'Expenditures 2005-06'!Z133/'Expenditures 2005-06 Per Pupil'!C133</f>
        <v>0</v>
      </c>
      <c r="AB133" s="23">
        <f>'Expenditures 2005-06'!AA133/'Expenditures 2005-06 Per Pupil'!C133</f>
        <v>736.5086308974229</v>
      </c>
      <c r="AC133" s="23">
        <f>'Expenditures 2005-06'!AB133/'Expenditures 2005-06 Per Pupil'!C133</f>
        <v>16.289651783631204</v>
      </c>
    </row>
    <row r="134" spans="1:29" x14ac:dyDescent="0.2">
      <c r="A134" s="26" t="s">
        <v>133</v>
      </c>
      <c r="B134" s="28" t="s">
        <v>316</v>
      </c>
      <c r="C134" s="6">
        <f>'Receipts 2005-06'!L134</f>
        <v>1722.7308000000003</v>
      </c>
      <c r="D134" s="23">
        <f>'Expenditures 2005-06'!C134/'Expenditures 2005-06 Per Pupil'!C134</f>
        <v>7968.8127767843926</v>
      </c>
      <c r="E134" s="23">
        <f>'Expenditures 2005-06'!D134/'Expenditures 2005-06 Per Pupil'!C134</f>
        <v>7406.103838162061</v>
      </c>
      <c r="F134" s="23">
        <f>'Expenditures 2005-06'!E134/'Expenditures 2005-06 Per Pupil'!C134</f>
        <v>3995.1270041726766</v>
      </c>
      <c r="G134" s="23">
        <f>'Expenditures 2005-06'!F134/'Expenditures 2005-06 Per Pupil'!C134</f>
        <v>237.81721439008342</v>
      </c>
      <c r="H134" s="23">
        <f>'Expenditures 2005-06'!G134/'Expenditures 2005-06 Per Pupil'!C134</f>
        <v>245.99497495487972</v>
      </c>
      <c r="I134" s="23">
        <f>'Expenditures 2005-06'!H134/'Expenditures 2005-06 Per Pupil'!C134</f>
        <v>205.1609108051008</v>
      </c>
      <c r="J134" s="23">
        <f>'Expenditures 2005-06'!I134/'Expenditures 2005-06 Per Pupil'!C134</f>
        <v>467.51199897279355</v>
      </c>
      <c r="K134" s="23">
        <f>'Expenditures 2005-06'!J134/'Expenditures 2005-06 Per Pupil'!C134</f>
        <v>257.7683176036557</v>
      </c>
      <c r="L134" s="23">
        <f>'Expenditures 2005-06'!K134/'Expenditures 2005-06 Per Pupil'!C134</f>
        <v>833.04341572113287</v>
      </c>
      <c r="M134" s="23">
        <f>'Expenditures 2005-06'!L134/'Expenditures 2005-06 Per Pupil'!C134</f>
        <v>543.64881617023389</v>
      </c>
      <c r="N134" s="23">
        <f>'Expenditures 2005-06'!M134/'Expenditures 2005-06 Per Pupil'!C134</f>
        <v>0</v>
      </c>
      <c r="O134" s="23">
        <f>'Expenditures 2005-06'!N134/'Expenditures 2005-06 Per Pupil'!C134</f>
        <v>0</v>
      </c>
      <c r="P134" s="23">
        <f>'Expenditures 2005-06'!O134/'Expenditures 2005-06 Per Pupil'!C134</f>
        <v>515.60823083908406</v>
      </c>
      <c r="Q134" s="23">
        <f>'Expenditures 2005-06'!P134/'Expenditures 2005-06 Per Pupil'!C134</f>
        <v>0</v>
      </c>
      <c r="R134" s="23">
        <f>'Expenditures 2005-06'!Q134/'Expenditures 2005-06 Per Pupil'!C134</f>
        <v>104.42295453242026</v>
      </c>
      <c r="S134" s="23">
        <f>'Expenditures 2005-06'!R134/'Expenditures 2005-06 Per Pupil'!C134</f>
        <v>0</v>
      </c>
      <c r="T134" s="23">
        <f>'Expenditures 2005-06'!S134/'Expenditures 2005-06 Per Pupil'!C134</f>
        <v>0</v>
      </c>
      <c r="U134" s="23">
        <f>'Expenditures 2005-06'!T134/'Expenditures 2005-06 Per Pupil'!C134</f>
        <v>0</v>
      </c>
      <c r="V134" s="23">
        <f>'Expenditures 2005-06'!U134/'Expenditures 2005-06 Per Pupil'!C134</f>
        <v>0</v>
      </c>
      <c r="W134" s="23">
        <f>'Expenditures 2005-06'!V134/'Expenditures 2005-06 Per Pupil'!C134</f>
        <v>0</v>
      </c>
      <c r="X134" s="23">
        <f>'Expenditures 2005-06'!W134/'Expenditures 2005-06 Per Pupil'!C134</f>
        <v>0</v>
      </c>
      <c r="Y134" s="23">
        <f>'Expenditures 2005-06'!X134/'Expenditures 2005-06 Per Pupil'!C134</f>
        <v>0</v>
      </c>
      <c r="Z134" s="23">
        <f>'Expenditures 2005-06'!Y134/'Expenditures 2005-06 Per Pupil'!C134</f>
        <v>0</v>
      </c>
      <c r="AA134" s="23">
        <f>'Expenditures 2005-06'!Z134/'Expenditures 2005-06 Per Pupil'!C134</f>
        <v>0</v>
      </c>
      <c r="AB134" s="23">
        <f>'Expenditures 2005-06'!AA134/'Expenditures 2005-06 Per Pupil'!C134</f>
        <v>562.7089386223314</v>
      </c>
      <c r="AC134" s="23">
        <f>'Expenditures 2005-06'!AB134/'Expenditures 2005-06 Per Pupil'!C134</f>
        <v>586.66506107628641</v>
      </c>
    </row>
    <row r="135" spans="1:29" x14ac:dyDescent="0.2">
      <c r="A135" s="26" t="s">
        <v>134</v>
      </c>
      <c r="B135" s="28" t="s">
        <v>317</v>
      </c>
      <c r="C135" s="6">
        <f>'Receipts 2005-06'!L135</f>
        <v>3612.0519999999997</v>
      </c>
      <c r="D135" s="23">
        <f>'Expenditures 2005-06'!C135/'Expenditures 2005-06 Per Pupil'!C135</f>
        <v>9979.4772777357593</v>
      </c>
      <c r="E135" s="23">
        <f>'Expenditures 2005-06'!D135/'Expenditures 2005-06 Per Pupil'!C135</f>
        <v>9751.035840569295</v>
      </c>
      <c r="F135" s="23">
        <f>'Expenditures 2005-06'!E135/'Expenditures 2005-06 Per Pupil'!C135</f>
        <v>4984.4410102623115</v>
      </c>
      <c r="G135" s="23">
        <f>'Expenditures 2005-06'!F135/'Expenditures 2005-06 Per Pupil'!C135</f>
        <v>558.064590432253</v>
      </c>
      <c r="H135" s="23">
        <f>'Expenditures 2005-06'!G135/'Expenditures 2005-06 Per Pupil'!C135</f>
        <v>767.1591162031998</v>
      </c>
      <c r="I135" s="23">
        <f>'Expenditures 2005-06'!H135/'Expenditures 2005-06 Per Pupil'!C135</f>
        <v>199.99482011886872</v>
      </c>
      <c r="J135" s="23">
        <f>'Expenditures 2005-06'!I135/'Expenditures 2005-06 Per Pupil'!C135</f>
        <v>588.98927257968603</v>
      </c>
      <c r="K135" s="23">
        <f>'Expenditures 2005-06'!J135/'Expenditures 2005-06 Per Pupil'!C135</f>
        <v>700.3763539395336</v>
      </c>
      <c r="L135" s="23">
        <f>'Expenditures 2005-06'!K135/'Expenditures 2005-06 Per Pupil'!C135</f>
        <v>868.78492889914105</v>
      </c>
      <c r="M135" s="23">
        <f>'Expenditures 2005-06'!L135/'Expenditures 2005-06 Per Pupil'!C135</f>
        <v>354.14756210597193</v>
      </c>
      <c r="N135" s="23">
        <f>'Expenditures 2005-06'!M135/'Expenditures 2005-06 Per Pupil'!C135</f>
        <v>0</v>
      </c>
      <c r="O135" s="23">
        <f>'Expenditures 2005-06'!N135/'Expenditures 2005-06 Per Pupil'!C135</f>
        <v>0</v>
      </c>
      <c r="P135" s="23">
        <f>'Expenditures 2005-06'!O135/'Expenditures 2005-06 Per Pupil'!C135</f>
        <v>573.05765254763776</v>
      </c>
      <c r="Q135" s="23">
        <f>'Expenditures 2005-06'!P135/'Expenditures 2005-06 Per Pupil'!C135</f>
        <v>0</v>
      </c>
      <c r="R135" s="23">
        <f>'Expenditures 2005-06'!Q135/'Expenditures 2005-06 Per Pupil'!C135</f>
        <v>156.02053348069188</v>
      </c>
      <c r="S135" s="23">
        <f>'Expenditures 2005-06'!R135/'Expenditures 2005-06 Per Pupil'!C135</f>
        <v>0</v>
      </c>
      <c r="T135" s="23">
        <f>'Expenditures 2005-06'!S135/'Expenditures 2005-06 Per Pupil'!C135</f>
        <v>0</v>
      </c>
      <c r="U135" s="23">
        <f>'Expenditures 2005-06'!T135/'Expenditures 2005-06 Per Pupil'!C135</f>
        <v>0.89976556262202212</v>
      </c>
      <c r="V135" s="23">
        <f>'Expenditures 2005-06'!U135/'Expenditures 2005-06 Per Pupil'!C135</f>
        <v>0</v>
      </c>
      <c r="W135" s="23">
        <f>'Expenditures 2005-06'!V135/'Expenditures 2005-06 Per Pupil'!C135</f>
        <v>0</v>
      </c>
      <c r="X135" s="23">
        <f>'Expenditures 2005-06'!W135/'Expenditures 2005-06 Per Pupil'!C135</f>
        <v>0</v>
      </c>
      <c r="Y135" s="23">
        <f>'Expenditures 2005-06'!X135/'Expenditures 2005-06 Per Pupil'!C135</f>
        <v>0</v>
      </c>
      <c r="Z135" s="23">
        <f>'Expenditures 2005-06'!Y135/'Expenditures 2005-06 Per Pupil'!C135</f>
        <v>0</v>
      </c>
      <c r="AA135" s="23">
        <f>'Expenditures 2005-06'!Z135/'Expenditures 2005-06 Per Pupil'!C135</f>
        <v>0</v>
      </c>
      <c r="AB135" s="23">
        <f>'Expenditures 2005-06'!AA135/'Expenditures 2005-06 Per Pupil'!C135</f>
        <v>227.54167160384182</v>
      </c>
      <c r="AC135" s="23">
        <f>'Expenditures 2005-06'!AB135/'Expenditures 2005-06 Per Pupil'!C135</f>
        <v>415.01724227668933</v>
      </c>
    </row>
    <row r="136" spans="1:29" x14ac:dyDescent="0.2">
      <c r="A136" s="26" t="s">
        <v>135</v>
      </c>
      <c r="B136" s="28" t="s">
        <v>318</v>
      </c>
      <c r="C136" s="6">
        <f>'Receipts 2005-06'!L136</f>
        <v>714.98660000000007</v>
      </c>
      <c r="D136" s="23">
        <f>'Expenditures 2005-06'!C136/'Expenditures 2005-06 Per Pupil'!C136</f>
        <v>12204.212274747526</v>
      </c>
      <c r="E136" s="23">
        <f>'Expenditures 2005-06'!D136/'Expenditures 2005-06 Per Pupil'!C136</f>
        <v>11790.335147539829</v>
      </c>
      <c r="F136" s="23">
        <f>'Expenditures 2005-06'!E136/'Expenditures 2005-06 Per Pupil'!C136</f>
        <v>6540.5006891038229</v>
      </c>
      <c r="G136" s="23">
        <f>'Expenditures 2005-06'!F136/'Expenditures 2005-06 Per Pupil'!C136</f>
        <v>301.59816981185378</v>
      </c>
      <c r="H136" s="23">
        <f>'Expenditures 2005-06'!G136/'Expenditures 2005-06 Per Pupil'!C136</f>
        <v>757.45306275670055</v>
      </c>
      <c r="I136" s="23">
        <f>'Expenditures 2005-06'!H136/'Expenditures 2005-06 Per Pupil'!C136</f>
        <v>425.23868279489432</v>
      </c>
      <c r="J136" s="23">
        <f>'Expenditures 2005-06'!I136/'Expenditures 2005-06 Per Pupil'!C136</f>
        <v>370.04732676108893</v>
      </c>
      <c r="K136" s="23">
        <f>'Expenditures 2005-06'!J136/'Expenditures 2005-06 Per Pupil'!C136</f>
        <v>159.22536170607952</v>
      </c>
      <c r="L136" s="23">
        <f>'Expenditures 2005-06'!K136/'Expenditures 2005-06 Per Pupil'!C136</f>
        <v>913.23901734661877</v>
      </c>
      <c r="M136" s="23">
        <f>'Expenditures 2005-06'!L136/'Expenditures 2005-06 Per Pupil'!C136</f>
        <v>931.02006387252561</v>
      </c>
      <c r="N136" s="23">
        <f>'Expenditures 2005-06'!M136/'Expenditures 2005-06 Per Pupil'!C136</f>
        <v>0</v>
      </c>
      <c r="O136" s="23">
        <f>'Expenditures 2005-06'!N136/'Expenditures 2005-06 Per Pupil'!C136</f>
        <v>0</v>
      </c>
      <c r="P136" s="23">
        <f>'Expenditures 2005-06'!O136/'Expenditures 2005-06 Per Pupil'!C136</f>
        <v>959.42108565391277</v>
      </c>
      <c r="Q136" s="23">
        <f>'Expenditures 2005-06'!P136/'Expenditures 2005-06 Per Pupil'!C136</f>
        <v>0</v>
      </c>
      <c r="R136" s="23">
        <f>'Expenditures 2005-06'!Q136/'Expenditures 2005-06 Per Pupil'!C136</f>
        <v>432.59168773232949</v>
      </c>
      <c r="S136" s="23">
        <f>'Expenditures 2005-06'!R136/'Expenditures 2005-06 Per Pupil'!C136</f>
        <v>0</v>
      </c>
      <c r="T136" s="23">
        <f>'Expenditures 2005-06'!S136/'Expenditures 2005-06 Per Pupil'!C136</f>
        <v>0</v>
      </c>
      <c r="U136" s="23">
        <f>'Expenditures 2005-06'!T136/'Expenditures 2005-06 Per Pupil'!C136</f>
        <v>0</v>
      </c>
      <c r="V136" s="23">
        <f>'Expenditures 2005-06'!U136/'Expenditures 2005-06 Per Pupil'!C136</f>
        <v>1.3077168159515156</v>
      </c>
      <c r="W136" s="23">
        <f>'Expenditures 2005-06'!V136/'Expenditures 2005-06 Per Pupil'!C136</f>
        <v>0</v>
      </c>
      <c r="X136" s="23">
        <f>'Expenditures 2005-06'!W136/'Expenditures 2005-06 Per Pupil'!C136</f>
        <v>0</v>
      </c>
      <c r="Y136" s="23">
        <f>'Expenditures 2005-06'!X136/'Expenditures 2005-06 Per Pupil'!C136</f>
        <v>0</v>
      </c>
      <c r="Z136" s="23">
        <f>'Expenditures 2005-06'!Y136/'Expenditures 2005-06 Per Pupil'!C136</f>
        <v>0</v>
      </c>
      <c r="AA136" s="23">
        <f>'Expenditures 2005-06'!Z136/'Expenditures 2005-06 Per Pupil'!C136</f>
        <v>0</v>
      </c>
      <c r="AB136" s="23">
        <f>'Expenditures 2005-06'!AA136/'Expenditures 2005-06 Per Pupil'!C136</f>
        <v>412.56941039174711</v>
      </c>
      <c r="AC136" s="23">
        <f>'Expenditures 2005-06'!AB136/'Expenditures 2005-06 Per Pupil'!C136</f>
        <v>22.065728224836661</v>
      </c>
    </row>
    <row r="137" spans="1:29" x14ac:dyDescent="0.2">
      <c r="A137" s="26" t="s">
        <v>136</v>
      </c>
      <c r="B137" s="28" t="s">
        <v>319</v>
      </c>
      <c r="C137" s="6">
        <f>'Receipts 2005-06'!L137</f>
        <v>2599.5282000000002</v>
      </c>
      <c r="D137" s="23">
        <f>'Expenditures 2005-06'!C137/'Expenditures 2005-06 Per Pupil'!C137</f>
        <v>9605.9984923418015</v>
      </c>
      <c r="E137" s="23">
        <f>'Expenditures 2005-06'!D137/'Expenditures 2005-06 Per Pupil'!C137</f>
        <v>9271.0728123664885</v>
      </c>
      <c r="F137" s="23">
        <f>'Expenditures 2005-06'!E137/'Expenditures 2005-06 Per Pupil'!C137</f>
        <v>5296.7576154780691</v>
      </c>
      <c r="G137" s="23">
        <f>'Expenditures 2005-06'!F137/'Expenditures 2005-06 Per Pupil'!C137</f>
        <v>265.96925165112651</v>
      </c>
      <c r="H137" s="23">
        <f>'Expenditures 2005-06'!G137/'Expenditures 2005-06 Per Pupil'!C137</f>
        <v>464.86911740368879</v>
      </c>
      <c r="I137" s="23">
        <f>'Expenditures 2005-06'!H137/'Expenditures 2005-06 Per Pupil'!C137</f>
        <v>318.84986667965359</v>
      </c>
      <c r="J137" s="23">
        <f>'Expenditures 2005-06'!I137/'Expenditures 2005-06 Per Pupil'!C137</f>
        <v>672.59452696069991</v>
      </c>
      <c r="K137" s="23">
        <f>'Expenditures 2005-06'!J137/'Expenditures 2005-06 Per Pupil'!C137</f>
        <v>251.19895602594346</v>
      </c>
      <c r="L137" s="23">
        <f>'Expenditures 2005-06'!K137/'Expenditures 2005-06 Per Pupil'!C137</f>
        <v>920.49223393691204</v>
      </c>
      <c r="M137" s="23">
        <f>'Expenditures 2005-06'!L137/'Expenditures 2005-06 Per Pupil'!C137</f>
        <v>316.38640427135971</v>
      </c>
      <c r="N137" s="23">
        <f>'Expenditures 2005-06'!M137/'Expenditures 2005-06 Per Pupil'!C137</f>
        <v>0</v>
      </c>
      <c r="O137" s="23">
        <f>'Expenditures 2005-06'!N137/'Expenditures 2005-06 Per Pupil'!C137</f>
        <v>0</v>
      </c>
      <c r="P137" s="23">
        <f>'Expenditures 2005-06'!O137/'Expenditures 2005-06 Per Pupil'!C137</f>
        <v>593.67913762197304</v>
      </c>
      <c r="Q137" s="23">
        <f>'Expenditures 2005-06'!P137/'Expenditures 2005-06 Per Pupil'!C137</f>
        <v>0</v>
      </c>
      <c r="R137" s="23">
        <f>'Expenditures 2005-06'!Q137/'Expenditures 2005-06 Per Pupil'!C137</f>
        <v>170.27570233706254</v>
      </c>
      <c r="S137" s="23">
        <f>'Expenditures 2005-06'!R137/'Expenditures 2005-06 Per Pupil'!C137</f>
        <v>0</v>
      </c>
      <c r="T137" s="23">
        <f>'Expenditures 2005-06'!S137/'Expenditures 2005-06 Per Pupil'!C137</f>
        <v>0</v>
      </c>
      <c r="U137" s="23">
        <f>'Expenditures 2005-06'!T137/'Expenditures 2005-06 Per Pupil'!C137</f>
        <v>0</v>
      </c>
      <c r="V137" s="23">
        <f>'Expenditures 2005-06'!U137/'Expenditures 2005-06 Per Pupil'!C137</f>
        <v>0</v>
      </c>
      <c r="W137" s="23">
        <f>'Expenditures 2005-06'!V137/'Expenditures 2005-06 Per Pupil'!C137</f>
        <v>0</v>
      </c>
      <c r="X137" s="23">
        <f>'Expenditures 2005-06'!W137/'Expenditures 2005-06 Per Pupil'!C137</f>
        <v>0</v>
      </c>
      <c r="Y137" s="23">
        <f>'Expenditures 2005-06'!X137/'Expenditures 2005-06 Per Pupil'!C137</f>
        <v>0</v>
      </c>
      <c r="Z137" s="23">
        <f>'Expenditures 2005-06'!Y137/'Expenditures 2005-06 Per Pupil'!C137</f>
        <v>0</v>
      </c>
      <c r="AA137" s="23">
        <f>'Expenditures 2005-06'!Z137/'Expenditures 2005-06 Per Pupil'!C137</f>
        <v>0</v>
      </c>
      <c r="AB137" s="23">
        <f>'Expenditures 2005-06'!AA137/'Expenditures 2005-06 Per Pupil'!C137</f>
        <v>334.92567997531239</v>
      </c>
      <c r="AC137" s="23">
        <f>'Expenditures 2005-06'!AB137/'Expenditures 2005-06 Per Pupil'!C137</f>
        <v>611.66487441836557</v>
      </c>
    </row>
    <row r="138" spans="1:29" x14ac:dyDescent="0.2">
      <c r="A138" s="26" t="s">
        <v>137</v>
      </c>
      <c r="B138" s="28" t="s">
        <v>320</v>
      </c>
      <c r="C138" s="6">
        <f>'Receipts 2005-06'!L138</f>
        <v>755.16840000000002</v>
      </c>
      <c r="D138" s="23">
        <f>'Expenditures 2005-06'!C138/'Expenditures 2005-06 Per Pupil'!C138</f>
        <v>8427.5404532287102</v>
      </c>
      <c r="E138" s="23">
        <f>'Expenditures 2005-06'!D138/'Expenditures 2005-06 Per Pupil'!C138</f>
        <v>7999.2700700929754</v>
      </c>
      <c r="F138" s="23">
        <f>'Expenditures 2005-06'!E138/'Expenditures 2005-06 Per Pupil'!C138</f>
        <v>4740.1045117883641</v>
      </c>
      <c r="G138" s="23">
        <f>'Expenditures 2005-06'!F138/'Expenditures 2005-06 Per Pupil'!C138</f>
        <v>334.97181555796033</v>
      </c>
      <c r="H138" s="23">
        <f>'Expenditures 2005-06'!G138/'Expenditures 2005-06 Per Pupil'!C138</f>
        <v>567.2435578607367</v>
      </c>
      <c r="I138" s="23">
        <f>'Expenditures 2005-06'!H138/'Expenditures 2005-06 Per Pupil'!C138</f>
        <v>320.06622628807031</v>
      </c>
      <c r="J138" s="23">
        <f>'Expenditures 2005-06'!I138/'Expenditures 2005-06 Per Pupil'!C138</f>
        <v>414.29712895825617</v>
      </c>
      <c r="K138" s="23">
        <f>'Expenditures 2005-06'!J138/'Expenditures 2005-06 Per Pupil'!C138</f>
        <v>180.54267101218747</v>
      </c>
      <c r="L138" s="23">
        <f>'Expenditures 2005-06'!K138/'Expenditures 2005-06 Per Pupil'!C138</f>
        <v>683.12057284176615</v>
      </c>
      <c r="M138" s="23">
        <f>'Expenditures 2005-06'!L138/'Expenditures 2005-06 Per Pupil'!C138</f>
        <v>273.35387709549286</v>
      </c>
      <c r="N138" s="23">
        <f>'Expenditures 2005-06'!M138/'Expenditures 2005-06 Per Pupil'!C138</f>
        <v>0</v>
      </c>
      <c r="O138" s="23">
        <f>'Expenditures 2005-06'!N138/'Expenditures 2005-06 Per Pupil'!C138</f>
        <v>0</v>
      </c>
      <c r="P138" s="23">
        <f>'Expenditures 2005-06'!O138/'Expenditures 2005-06 Per Pupil'!C138</f>
        <v>373.5061874940742</v>
      </c>
      <c r="Q138" s="23">
        <f>'Expenditures 2005-06'!P138/'Expenditures 2005-06 Per Pupil'!C138</f>
        <v>0</v>
      </c>
      <c r="R138" s="23">
        <f>'Expenditures 2005-06'!Q138/'Expenditures 2005-06 Per Pupil'!C138</f>
        <v>112.063521196067</v>
      </c>
      <c r="S138" s="23">
        <f>'Expenditures 2005-06'!R138/'Expenditures 2005-06 Per Pupil'!C138</f>
        <v>0</v>
      </c>
      <c r="T138" s="23">
        <f>'Expenditures 2005-06'!S138/'Expenditures 2005-06 Per Pupil'!C138</f>
        <v>0</v>
      </c>
      <c r="U138" s="23">
        <f>'Expenditures 2005-06'!T138/'Expenditures 2005-06 Per Pupil'!C138</f>
        <v>0</v>
      </c>
      <c r="V138" s="23">
        <f>'Expenditures 2005-06'!U138/'Expenditures 2005-06 Per Pupil'!C138</f>
        <v>0</v>
      </c>
      <c r="W138" s="23">
        <f>'Expenditures 2005-06'!V138/'Expenditures 2005-06 Per Pupil'!C138</f>
        <v>0</v>
      </c>
      <c r="X138" s="23">
        <f>'Expenditures 2005-06'!W138/'Expenditures 2005-06 Per Pupil'!C138</f>
        <v>0</v>
      </c>
      <c r="Y138" s="23">
        <f>'Expenditures 2005-06'!X138/'Expenditures 2005-06 Per Pupil'!C138</f>
        <v>0</v>
      </c>
      <c r="Z138" s="23">
        <f>'Expenditures 2005-06'!Y138/'Expenditures 2005-06 Per Pupil'!C138</f>
        <v>0</v>
      </c>
      <c r="AA138" s="23">
        <f>'Expenditures 2005-06'!Z138/'Expenditures 2005-06 Per Pupil'!C138</f>
        <v>0</v>
      </c>
      <c r="AB138" s="23">
        <f>'Expenditures 2005-06'!AA138/'Expenditures 2005-06 Per Pupil'!C138</f>
        <v>428.27038313573502</v>
      </c>
      <c r="AC138" s="23">
        <f>'Expenditures 2005-06'!AB138/'Expenditures 2005-06 Per Pupil'!C138</f>
        <v>33.230813153728363</v>
      </c>
    </row>
    <row r="139" spans="1:29" x14ac:dyDescent="0.2">
      <c r="A139" s="26" t="s">
        <v>138</v>
      </c>
      <c r="B139" s="28" t="s">
        <v>321</v>
      </c>
      <c r="C139" s="6">
        <f>'Receipts 2005-06'!L139</f>
        <v>626.69140000000004</v>
      </c>
      <c r="D139" s="23">
        <f>'Expenditures 2005-06'!C139/'Expenditures 2005-06 Per Pupil'!C139</f>
        <v>9047.1934352378212</v>
      </c>
      <c r="E139" s="23">
        <f>'Expenditures 2005-06'!D139/'Expenditures 2005-06 Per Pupil'!C139</f>
        <v>8681.5411540672158</v>
      </c>
      <c r="F139" s="23">
        <f>'Expenditures 2005-06'!E139/'Expenditures 2005-06 Per Pupil'!C139</f>
        <v>4830.8504632423546</v>
      </c>
      <c r="G139" s="23">
        <f>'Expenditures 2005-06'!F139/'Expenditures 2005-06 Per Pupil'!C139</f>
        <v>220.00879539754334</v>
      </c>
      <c r="H139" s="23">
        <f>'Expenditures 2005-06'!G139/'Expenditures 2005-06 Per Pupil'!C139</f>
        <v>492.64492858845676</v>
      </c>
      <c r="I139" s="23">
        <f>'Expenditures 2005-06'!H139/'Expenditures 2005-06 Per Pupil'!C139</f>
        <v>356.46619691924923</v>
      </c>
      <c r="J139" s="23">
        <f>'Expenditures 2005-06'!I139/'Expenditures 2005-06 Per Pupil'!C139</f>
        <v>434.81557270452407</v>
      </c>
      <c r="K139" s="23">
        <f>'Expenditures 2005-06'!J139/'Expenditures 2005-06 Per Pupil'!C139</f>
        <v>150.5696743245559</v>
      </c>
      <c r="L139" s="23">
        <f>'Expenditures 2005-06'!K139/'Expenditures 2005-06 Per Pupil'!C139</f>
        <v>1046.181613470362</v>
      </c>
      <c r="M139" s="23">
        <f>'Expenditures 2005-06'!L139/'Expenditures 2005-06 Per Pupil'!C139</f>
        <v>307.16157904831624</v>
      </c>
      <c r="N139" s="23">
        <f>'Expenditures 2005-06'!M139/'Expenditures 2005-06 Per Pupil'!C139</f>
        <v>0</v>
      </c>
      <c r="O139" s="23">
        <f>'Expenditures 2005-06'!N139/'Expenditures 2005-06 Per Pupil'!C139</f>
        <v>0</v>
      </c>
      <c r="P139" s="23">
        <f>'Expenditures 2005-06'!O139/'Expenditures 2005-06 Per Pupil'!C139</f>
        <v>672.27183905826689</v>
      </c>
      <c r="Q139" s="23">
        <f>'Expenditures 2005-06'!P139/'Expenditures 2005-06 Per Pupil'!C139</f>
        <v>0</v>
      </c>
      <c r="R139" s="23">
        <f>'Expenditures 2005-06'!Q139/'Expenditures 2005-06 Per Pupil'!C139</f>
        <v>170.5704913135875</v>
      </c>
      <c r="S139" s="23">
        <f>'Expenditures 2005-06'!R139/'Expenditures 2005-06 Per Pupil'!C139</f>
        <v>0</v>
      </c>
      <c r="T139" s="23">
        <f>'Expenditures 2005-06'!S139/'Expenditures 2005-06 Per Pupil'!C139</f>
        <v>0</v>
      </c>
      <c r="U139" s="23">
        <f>'Expenditures 2005-06'!T139/'Expenditures 2005-06 Per Pupil'!C139</f>
        <v>0</v>
      </c>
      <c r="V139" s="23">
        <f>'Expenditures 2005-06'!U139/'Expenditures 2005-06 Per Pupil'!C139</f>
        <v>0</v>
      </c>
      <c r="W139" s="23">
        <f>'Expenditures 2005-06'!V139/'Expenditures 2005-06 Per Pupil'!C139</f>
        <v>0</v>
      </c>
      <c r="X139" s="23">
        <f>'Expenditures 2005-06'!W139/'Expenditures 2005-06 Per Pupil'!C139</f>
        <v>0</v>
      </c>
      <c r="Y139" s="23">
        <f>'Expenditures 2005-06'!X139/'Expenditures 2005-06 Per Pupil'!C139</f>
        <v>0</v>
      </c>
      <c r="Z139" s="23">
        <f>'Expenditures 2005-06'!Y139/'Expenditures 2005-06 Per Pupil'!C139</f>
        <v>39.744537742180597</v>
      </c>
      <c r="AA139" s="23">
        <f>'Expenditures 2005-06'!Z139/'Expenditures 2005-06 Per Pupil'!C139</f>
        <v>0</v>
      </c>
      <c r="AB139" s="23">
        <f>'Expenditures 2005-06'!AA139/'Expenditures 2005-06 Per Pupil'!C139</f>
        <v>325.90774342842423</v>
      </c>
      <c r="AC139" s="23">
        <f>'Expenditures 2005-06'!AB139/'Expenditures 2005-06 Per Pupil'!C139</f>
        <v>17.038689217691513</v>
      </c>
    </row>
    <row r="140" spans="1:29" x14ac:dyDescent="0.2">
      <c r="A140" s="26" t="s">
        <v>139</v>
      </c>
      <c r="B140" s="28" t="s">
        <v>322</v>
      </c>
      <c r="C140" s="6">
        <f>'Receipts 2005-06'!L140</f>
        <v>2563.596</v>
      </c>
      <c r="D140" s="23">
        <f>'Expenditures 2005-06'!C140/'Expenditures 2005-06 Per Pupil'!C140</f>
        <v>8024.0151217274488</v>
      </c>
      <c r="E140" s="23">
        <f>'Expenditures 2005-06'!D140/'Expenditures 2005-06 Per Pupil'!C140</f>
        <v>7159.0615330964793</v>
      </c>
      <c r="F140" s="23">
        <f>'Expenditures 2005-06'!E140/'Expenditures 2005-06 Per Pupil'!C140</f>
        <v>3860.0795367132732</v>
      </c>
      <c r="G140" s="23">
        <f>'Expenditures 2005-06'!F140/'Expenditures 2005-06 Per Pupil'!C140</f>
        <v>389.86488120593106</v>
      </c>
      <c r="H140" s="23">
        <f>'Expenditures 2005-06'!G140/'Expenditures 2005-06 Per Pupil'!C140</f>
        <v>323.25726050438527</v>
      </c>
      <c r="I140" s="23">
        <f>'Expenditures 2005-06'!H140/'Expenditures 2005-06 Per Pupil'!C140</f>
        <v>223.39271476472894</v>
      </c>
      <c r="J140" s="23">
        <f>'Expenditures 2005-06'!I140/'Expenditures 2005-06 Per Pupil'!C140</f>
        <v>295.56008825103487</v>
      </c>
      <c r="K140" s="23">
        <f>'Expenditures 2005-06'!J140/'Expenditures 2005-06 Per Pupil'!C140</f>
        <v>181.59578966420605</v>
      </c>
      <c r="L140" s="23">
        <f>'Expenditures 2005-06'!K140/'Expenditures 2005-06 Per Pupil'!C140</f>
        <v>749.39599687314228</v>
      </c>
      <c r="M140" s="23">
        <f>'Expenditures 2005-06'!L140/'Expenditures 2005-06 Per Pupil'!C140</f>
        <v>524.28212557672896</v>
      </c>
      <c r="N140" s="23">
        <f>'Expenditures 2005-06'!M140/'Expenditures 2005-06 Per Pupil'!C140</f>
        <v>0</v>
      </c>
      <c r="O140" s="23">
        <f>'Expenditures 2005-06'!N140/'Expenditures 2005-06 Per Pupil'!C140</f>
        <v>0</v>
      </c>
      <c r="P140" s="23">
        <f>'Expenditures 2005-06'!O140/'Expenditures 2005-06 Per Pupil'!C140</f>
        <v>493.16625162467096</v>
      </c>
      <c r="Q140" s="23">
        <f>'Expenditures 2005-06'!P140/'Expenditures 2005-06 Per Pupil'!C140</f>
        <v>0</v>
      </c>
      <c r="R140" s="23">
        <f>'Expenditures 2005-06'!Q140/'Expenditures 2005-06 Per Pupil'!C140</f>
        <v>118.46688791837715</v>
      </c>
      <c r="S140" s="23">
        <f>'Expenditures 2005-06'!R140/'Expenditures 2005-06 Per Pupil'!C140</f>
        <v>0</v>
      </c>
      <c r="T140" s="23">
        <f>'Expenditures 2005-06'!S140/'Expenditures 2005-06 Per Pupil'!C140</f>
        <v>0</v>
      </c>
      <c r="U140" s="23">
        <f>'Expenditures 2005-06'!T140/'Expenditures 2005-06 Per Pupil'!C140</f>
        <v>0</v>
      </c>
      <c r="V140" s="23">
        <f>'Expenditures 2005-06'!U140/'Expenditures 2005-06 Per Pupil'!C140</f>
        <v>0</v>
      </c>
      <c r="W140" s="23">
        <f>'Expenditures 2005-06'!V140/'Expenditures 2005-06 Per Pupil'!C140</f>
        <v>0</v>
      </c>
      <c r="X140" s="23">
        <f>'Expenditures 2005-06'!W140/'Expenditures 2005-06 Per Pupil'!C140</f>
        <v>0</v>
      </c>
      <c r="Y140" s="23">
        <f>'Expenditures 2005-06'!X140/'Expenditures 2005-06 Per Pupil'!C140</f>
        <v>0</v>
      </c>
      <c r="Z140" s="23">
        <f>'Expenditures 2005-06'!Y140/'Expenditures 2005-06 Per Pupil'!C140</f>
        <v>0</v>
      </c>
      <c r="AA140" s="23">
        <f>'Expenditures 2005-06'!Z140/'Expenditures 2005-06 Per Pupil'!C140</f>
        <v>0</v>
      </c>
      <c r="AB140" s="23">
        <f>'Expenditures 2005-06'!AA140/'Expenditures 2005-06 Per Pupil'!C140</f>
        <v>864.95358863096999</v>
      </c>
      <c r="AC140" s="23">
        <f>'Expenditures 2005-06'!AB140/'Expenditures 2005-06 Per Pupil'!C140</f>
        <v>90.222425842449439</v>
      </c>
    </row>
    <row r="141" spans="1:29" x14ac:dyDescent="0.2">
      <c r="A141" s="26" t="s">
        <v>140</v>
      </c>
      <c r="B141" s="28" t="s">
        <v>323</v>
      </c>
      <c r="C141" s="6">
        <f>'Receipts 2005-06'!L141</f>
        <v>3792.4234999999999</v>
      </c>
      <c r="D141" s="23">
        <f>'Expenditures 2005-06'!C141/'Expenditures 2005-06 Per Pupil'!C141</f>
        <v>9185.3161942488769</v>
      </c>
      <c r="E141" s="23">
        <f>'Expenditures 2005-06'!D141/'Expenditures 2005-06 Per Pupil'!C141</f>
        <v>8852.7244227866431</v>
      </c>
      <c r="F141" s="23">
        <f>'Expenditures 2005-06'!E141/'Expenditures 2005-06 Per Pupil'!C141</f>
        <v>5150.8321235748062</v>
      </c>
      <c r="G141" s="23">
        <f>'Expenditures 2005-06'!F141/'Expenditures 2005-06 Per Pupil'!C141</f>
        <v>302.44639081051997</v>
      </c>
      <c r="H141" s="23">
        <f>'Expenditures 2005-06'!G141/'Expenditures 2005-06 Per Pupil'!C141</f>
        <v>329.25023009692882</v>
      </c>
      <c r="I141" s="23">
        <f>'Expenditures 2005-06'!H141/'Expenditures 2005-06 Per Pupil'!C141</f>
        <v>133.03217322643425</v>
      </c>
      <c r="J141" s="23">
        <f>'Expenditures 2005-06'!I141/'Expenditures 2005-06 Per Pupil'!C141</f>
        <v>416.13336696178578</v>
      </c>
      <c r="K141" s="23">
        <f>'Expenditures 2005-06'!J141/'Expenditures 2005-06 Per Pupil'!C141</f>
        <v>172.98887110049816</v>
      </c>
      <c r="L141" s="23">
        <f>'Expenditures 2005-06'!K141/'Expenditures 2005-06 Per Pupil'!C141</f>
        <v>814.96011719155308</v>
      </c>
      <c r="M141" s="23">
        <f>'Expenditures 2005-06'!L141/'Expenditures 2005-06 Per Pupil'!C141</f>
        <v>802.41272895814518</v>
      </c>
      <c r="N141" s="23">
        <f>'Expenditures 2005-06'!M141/'Expenditures 2005-06 Per Pupil'!C141</f>
        <v>0</v>
      </c>
      <c r="O141" s="23">
        <f>'Expenditures 2005-06'!N141/'Expenditures 2005-06 Per Pupil'!C141</f>
        <v>0</v>
      </c>
      <c r="P141" s="23">
        <f>'Expenditures 2005-06'!O141/'Expenditures 2005-06 Per Pupil'!C141</f>
        <v>557.68886307133164</v>
      </c>
      <c r="Q141" s="23">
        <f>'Expenditures 2005-06'!P141/'Expenditures 2005-06 Per Pupil'!C141</f>
        <v>0</v>
      </c>
      <c r="R141" s="23">
        <f>'Expenditures 2005-06'!Q141/'Expenditures 2005-06 Per Pupil'!C141</f>
        <v>172.97955779463976</v>
      </c>
      <c r="S141" s="23">
        <f>'Expenditures 2005-06'!R141/'Expenditures 2005-06 Per Pupil'!C141</f>
        <v>0</v>
      </c>
      <c r="T141" s="23">
        <f>'Expenditures 2005-06'!S141/'Expenditures 2005-06 Per Pupil'!C141</f>
        <v>0</v>
      </c>
      <c r="U141" s="23">
        <f>'Expenditures 2005-06'!T141/'Expenditures 2005-06 Per Pupil'!C141</f>
        <v>0</v>
      </c>
      <c r="V141" s="23">
        <f>'Expenditures 2005-06'!U141/'Expenditures 2005-06 Per Pupil'!C141</f>
        <v>1.3293372957951557</v>
      </c>
      <c r="W141" s="23">
        <f>'Expenditures 2005-06'!V141/'Expenditures 2005-06 Per Pupil'!C141</f>
        <v>0</v>
      </c>
      <c r="X141" s="23">
        <f>'Expenditures 2005-06'!W141/'Expenditures 2005-06 Per Pupil'!C141</f>
        <v>0</v>
      </c>
      <c r="Y141" s="23">
        <f>'Expenditures 2005-06'!X141/'Expenditures 2005-06 Per Pupil'!C141</f>
        <v>0</v>
      </c>
      <c r="Z141" s="23">
        <f>'Expenditures 2005-06'!Y141/'Expenditures 2005-06 Per Pupil'!C141</f>
        <v>0</v>
      </c>
      <c r="AA141" s="23">
        <f>'Expenditures 2005-06'!Z141/'Expenditures 2005-06 Per Pupil'!C141</f>
        <v>0</v>
      </c>
      <c r="AB141" s="23">
        <f>'Expenditures 2005-06'!AA141/'Expenditures 2005-06 Per Pupil'!C141</f>
        <v>331.26243416643734</v>
      </c>
      <c r="AC141" s="23">
        <f>'Expenditures 2005-06'!AB141/'Expenditures 2005-06 Per Pupil'!C141</f>
        <v>64.320213710309517</v>
      </c>
    </row>
    <row r="142" spans="1:29" x14ac:dyDescent="0.2">
      <c r="A142" s="26" t="s">
        <v>141</v>
      </c>
      <c r="B142" s="28" t="s">
        <v>324</v>
      </c>
      <c r="C142" s="6">
        <f>'Receipts 2005-06'!L142</f>
        <v>8792.6704000000009</v>
      </c>
      <c r="D142" s="23">
        <f>'Expenditures 2005-06'!C142/'Expenditures 2005-06 Per Pupil'!C142</f>
        <v>8939.7743989129849</v>
      </c>
      <c r="E142" s="23">
        <f>'Expenditures 2005-06'!D142/'Expenditures 2005-06 Per Pupil'!C142</f>
        <v>8575.2949013077978</v>
      </c>
      <c r="F142" s="23">
        <f>'Expenditures 2005-06'!E142/'Expenditures 2005-06 Per Pupil'!C142</f>
        <v>4718.5843620386349</v>
      </c>
      <c r="G142" s="23">
        <f>'Expenditures 2005-06'!F142/'Expenditures 2005-06 Per Pupil'!C142</f>
        <v>262.3980332527874</v>
      </c>
      <c r="H142" s="23">
        <f>'Expenditures 2005-06'!G142/'Expenditures 2005-06 Per Pupil'!C142</f>
        <v>552.48072872150419</v>
      </c>
      <c r="I142" s="23">
        <f>'Expenditures 2005-06'!H142/'Expenditures 2005-06 Per Pupil'!C142</f>
        <v>263.4001940980296</v>
      </c>
      <c r="J142" s="23">
        <f>'Expenditures 2005-06'!I142/'Expenditures 2005-06 Per Pupil'!C142</f>
        <v>354.17663785054418</v>
      </c>
      <c r="K142" s="23">
        <f>'Expenditures 2005-06'!J142/'Expenditures 2005-06 Per Pupil'!C142</f>
        <v>125.05279169795787</v>
      </c>
      <c r="L142" s="23">
        <f>'Expenditures 2005-06'!K142/'Expenditures 2005-06 Per Pupil'!C142</f>
        <v>1019.4010604559905</v>
      </c>
      <c r="M142" s="23">
        <f>'Expenditures 2005-06'!L142/'Expenditures 2005-06 Per Pupil'!C142</f>
        <v>587.52653915015389</v>
      </c>
      <c r="N142" s="23">
        <f>'Expenditures 2005-06'!M142/'Expenditures 2005-06 Per Pupil'!C142</f>
        <v>0</v>
      </c>
      <c r="O142" s="23">
        <f>'Expenditures 2005-06'!N142/'Expenditures 2005-06 Per Pupil'!C142</f>
        <v>0</v>
      </c>
      <c r="P142" s="23">
        <f>'Expenditures 2005-06'!O142/'Expenditures 2005-06 Per Pupil'!C142</f>
        <v>471.19922748383692</v>
      </c>
      <c r="Q142" s="23">
        <f>'Expenditures 2005-06'!P142/'Expenditures 2005-06 Per Pupil'!C142</f>
        <v>0</v>
      </c>
      <c r="R142" s="23">
        <f>'Expenditures 2005-06'!Q142/'Expenditures 2005-06 Per Pupil'!C142</f>
        <v>221.07532655835703</v>
      </c>
      <c r="S142" s="23">
        <f>'Expenditures 2005-06'!R142/'Expenditures 2005-06 Per Pupil'!C142</f>
        <v>0</v>
      </c>
      <c r="T142" s="23">
        <f>'Expenditures 2005-06'!S142/'Expenditures 2005-06 Per Pupil'!C142</f>
        <v>0</v>
      </c>
      <c r="U142" s="23">
        <f>'Expenditures 2005-06'!T142/'Expenditures 2005-06 Per Pupil'!C142</f>
        <v>0</v>
      </c>
      <c r="V142" s="23">
        <f>'Expenditures 2005-06'!U142/'Expenditures 2005-06 Per Pupil'!C142</f>
        <v>-0.96159637690956767</v>
      </c>
      <c r="W142" s="23">
        <f>'Expenditures 2005-06'!V142/'Expenditures 2005-06 Per Pupil'!C142</f>
        <v>0</v>
      </c>
      <c r="X142" s="23">
        <f>'Expenditures 2005-06'!W142/'Expenditures 2005-06 Per Pupil'!C142</f>
        <v>0</v>
      </c>
      <c r="Y142" s="23">
        <f>'Expenditures 2005-06'!X142/'Expenditures 2005-06 Per Pupil'!C142</f>
        <v>0.56638083465519184</v>
      </c>
      <c r="Z142" s="23">
        <f>'Expenditures 2005-06'!Y142/'Expenditures 2005-06 Per Pupil'!C142</f>
        <v>0.62699950631607881</v>
      </c>
      <c r="AA142" s="23">
        <f>'Expenditures 2005-06'!Z142/'Expenditures 2005-06 Per Pupil'!C142</f>
        <v>0</v>
      </c>
      <c r="AB142" s="23">
        <f>'Expenditures 2005-06'!AA142/'Expenditures 2005-06 Per Pupil'!C142</f>
        <v>364.24771364112542</v>
      </c>
      <c r="AC142" s="23">
        <f>'Expenditures 2005-06'!AB142/'Expenditures 2005-06 Per Pupil'!C142</f>
        <v>102.54788010704915</v>
      </c>
    </row>
    <row r="143" spans="1:29" x14ac:dyDescent="0.2">
      <c r="A143" s="26" t="s">
        <v>142</v>
      </c>
      <c r="B143" s="28" t="s">
        <v>325</v>
      </c>
      <c r="C143" s="6">
        <f>'Receipts 2005-06'!L143</f>
        <v>1137.9625000000001</v>
      </c>
      <c r="D143" s="23">
        <f>'Expenditures 2005-06'!C143/'Expenditures 2005-06 Per Pupil'!C143</f>
        <v>8989.1399848413275</v>
      </c>
      <c r="E143" s="23">
        <f>'Expenditures 2005-06'!D143/'Expenditures 2005-06 Per Pupil'!C143</f>
        <v>8611.6168063534606</v>
      </c>
      <c r="F143" s="23">
        <f>'Expenditures 2005-06'!E143/'Expenditures 2005-06 Per Pupil'!C143</f>
        <v>5016.8160813735076</v>
      </c>
      <c r="G143" s="23">
        <f>'Expenditures 2005-06'!F143/'Expenditures 2005-06 Per Pupil'!C143</f>
        <v>277.85606291947232</v>
      </c>
      <c r="H143" s="23">
        <f>'Expenditures 2005-06'!G143/'Expenditures 2005-06 Per Pupil'!C143</f>
        <v>423.8193174203895</v>
      </c>
      <c r="I143" s="23">
        <f>'Expenditures 2005-06'!H143/'Expenditures 2005-06 Per Pupil'!C143</f>
        <v>483.59261399211306</v>
      </c>
      <c r="J143" s="23">
        <f>'Expenditures 2005-06'!I143/'Expenditures 2005-06 Per Pupil'!C143</f>
        <v>351.11845073980908</v>
      </c>
      <c r="K143" s="23">
        <f>'Expenditures 2005-06'!J143/'Expenditures 2005-06 Per Pupil'!C143</f>
        <v>109.93509012818963</v>
      </c>
      <c r="L143" s="23">
        <f>'Expenditures 2005-06'!K143/'Expenditures 2005-06 Per Pupil'!C143</f>
        <v>972.39721871327038</v>
      </c>
      <c r="M143" s="23">
        <f>'Expenditures 2005-06'!L143/'Expenditures 2005-06 Per Pupil'!C143</f>
        <v>394.0657271219394</v>
      </c>
      <c r="N143" s="23">
        <f>'Expenditures 2005-06'!M143/'Expenditures 2005-06 Per Pupil'!C143</f>
        <v>0</v>
      </c>
      <c r="O143" s="23">
        <f>'Expenditures 2005-06'!N143/'Expenditures 2005-06 Per Pupil'!C143</f>
        <v>0</v>
      </c>
      <c r="P143" s="23">
        <f>'Expenditures 2005-06'!O143/'Expenditures 2005-06 Per Pupil'!C143</f>
        <v>499.04492459110031</v>
      </c>
      <c r="Q143" s="23">
        <f>'Expenditures 2005-06'!P143/'Expenditures 2005-06 Per Pupil'!C143</f>
        <v>0</v>
      </c>
      <c r="R143" s="23">
        <f>'Expenditures 2005-06'!Q143/'Expenditures 2005-06 Per Pupil'!C143</f>
        <v>82.971319353669386</v>
      </c>
      <c r="S143" s="23">
        <f>'Expenditures 2005-06'!R143/'Expenditures 2005-06 Per Pupil'!C143</f>
        <v>0</v>
      </c>
      <c r="T143" s="23">
        <f>'Expenditures 2005-06'!S143/'Expenditures 2005-06 Per Pupil'!C143</f>
        <v>0</v>
      </c>
      <c r="U143" s="23">
        <f>'Expenditures 2005-06'!T143/'Expenditures 2005-06 Per Pupil'!C143</f>
        <v>0</v>
      </c>
      <c r="V143" s="23">
        <f>'Expenditures 2005-06'!U143/'Expenditures 2005-06 Per Pupil'!C143</f>
        <v>0</v>
      </c>
      <c r="W143" s="23">
        <f>'Expenditures 2005-06'!V143/'Expenditures 2005-06 Per Pupil'!C143</f>
        <v>0</v>
      </c>
      <c r="X143" s="23">
        <f>'Expenditures 2005-06'!W143/'Expenditures 2005-06 Per Pupil'!C143</f>
        <v>0</v>
      </c>
      <c r="Y143" s="23">
        <f>'Expenditures 2005-06'!X143/'Expenditures 2005-06 Per Pupil'!C143</f>
        <v>0</v>
      </c>
      <c r="Z143" s="23">
        <f>'Expenditures 2005-06'!Y143/'Expenditures 2005-06 Per Pupil'!C143</f>
        <v>0.77814514977426752</v>
      </c>
      <c r="AA143" s="23">
        <f>'Expenditures 2005-06'!Z143/'Expenditures 2005-06 Per Pupil'!C143</f>
        <v>0</v>
      </c>
      <c r="AB143" s="23">
        <f>'Expenditures 2005-06'!AA143/'Expenditures 2005-06 Per Pupil'!C143</f>
        <v>376.74503333809326</v>
      </c>
      <c r="AC143" s="23">
        <f>'Expenditures 2005-06'!AB143/'Expenditures 2005-06 Per Pupil'!C143</f>
        <v>16.620934345376053</v>
      </c>
    </row>
    <row r="144" spans="1:29" x14ac:dyDescent="0.2">
      <c r="A144" s="26" t="s">
        <v>143</v>
      </c>
      <c r="B144" s="28" t="s">
        <v>326</v>
      </c>
      <c r="C144" s="6">
        <f>'Receipts 2005-06'!L144</f>
        <v>502.25740000000008</v>
      </c>
      <c r="D144" s="23">
        <f>'Expenditures 2005-06'!C144/'Expenditures 2005-06 Per Pupil'!C144</f>
        <v>8884.8881071737305</v>
      </c>
      <c r="E144" s="23">
        <f>'Expenditures 2005-06'!D144/'Expenditures 2005-06 Per Pupil'!C144</f>
        <v>8507.2452491491404</v>
      </c>
      <c r="F144" s="23">
        <f>'Expenditures 2005-06'!E144/'Expenditures 2005-06 Per Pupil'!C144</f>
        <v>4658.9786830418025</v>
      </c>
      <c r="G144" s="23">
        <f>'Expenditures 2005-06'!F144/'Expenditures 2005-06 Per Pupil'!C144</f>
        <v>388.31826071651699</v>
      </c>
      <c r="H144" s="23">
        <f>'Expenditures 2005-06'!G144/'Expenditures 2005-06 Per Pupil'!C144</f>
        <v>535.10984606697673</v>
      </c>
      <c r="I144" s="23">
        <f>'Expenditures 2005-06'!H144/'Expenditures 2005-06 Per Pupil'!C144</f>
        <v>505.52513511996028</v>
      </c>
      <c r="J144" s="23">
        <f>'Expenditures 2005-06'!I144/'Expenditures 2005-06 Per Pupil'!C144</f>
        <v>310.51016869039654</v>
      </c>
      <c r="K144" s="23">
        <f>'Expenditures 2005-06'!J144/'Expenditures 2005-06 Per Pupil'!C144</f>
        <v>94.448444164287068</v>
      </c>
      <c r="L144" s="23">
        <f>'Expenditures 2005-06'!K144/'Expenditures 2005-06 Per Pupil'!C144</f>
        <v>1036.8304578489037</v>
      </c>
      <c r="M144" s="23">
        <f>'Expenditures 2005-06'!L144/'Expenditures 2005-06 Per Pupil'!C144</f>
        <v>130.06215538088637</v>
      </c>
      <c r="N144" s="23">
        <f>'Expenditures 2005-06'!M144/'Expenditures 2005-06 Per Pupil'!C144</f>
        <v>0</v>
      </c>
      <c r="O144" s="23">
        <f>'Expenditures 2005-06'!N144/'Expenditures 2005-06 Per Pupil'!C144</f>
        <v>0</v>
      </c>
      <c r="P144" s="23">
        <f>'Expenditures 2005-06'!O144/'Expenditures 2005-06 Per Pupil'!C144</f>
        <v>702.38907380956448</v>
      </c>
      <c r="Q144" s="23">
        <f>'Expenditures 2005-06'!P144/'Expenditures 2005-06 Per Pupil'!C144</f>
        <v>0</v>
      </c>
      <c r="R144" s="23">
        <f>'Expenditures 2005-06'!Q144/'Expenditures 2005-06 Per Pupil'!C144</f>
        <v>145.07302430984589</v>
      </c>
      <c r="S144" s="23">
        <f>'Expenditures 2005-06'!R144/'Expenditures 2005-06 Per Pupil'!C144</f>
        <v>0</v>
      </c>
      <c r="T144" s="23">
        <f>'Expenditures 2005-06'!S144/'Expenditures 2005-06 Per Pupil'!C144</f>
        <v>0</v>
      </c>
      <c r="U144" s="23">
        <f>'Expenditures 2005-06'!T144/'Expenditures 2005-06 Per Pupil'!C144</f>
        <v>0</v>
      </c>
      <c r="V144" s="23">
        <f>'Expenditures 2005-06'!U144/'Expenditures 2005-06 Per Pupil'!C144</f>
        <v>0</v>
      </c>
      <c r="W144" s="23">
        <f>'Expenditures 2005-06'!V144/'Expenditures 2005-06 Per Pupil'!C144</f>
        <v>0</v>
      </c>
      <c r="X144" s="23">
        <f>'Expenditures 2005-06'!W144/'Expenditures 2005-06 Per Pupil'!C144</f>
        <v>0</v>
      </c>
      <c r="Y144" s="23">
        <f>'Expenditures 2005-06'!X144/'Expenditures 2005-06 Per Pupil'!C144</f>
        <v>0</v>
      </c>
      <c r="Z144" s="23">
        <f>'Expenditures 2005-06'!Y144/'Expenditures 2005-06 Per Pupil'!C144</f>
        <v>0</v>
      </c>
      <c r="AA144" s="23">
        <f>'Expenditures 2005-06'!Z144/'Expenditures 2005-06 Per Pupil'!C144</f>
        <v>0</v>
      </c>
      <c r="AB144" s="23">
        <f>'Expenditures 2005-06'!AA144/'Expenditures 2005-06 Per Pupil'!C144</f>
        <v>377.64285802459057</v>
      </c>
      <c r="AC144" s="23">
        <f>'Expenditures 2005-06'!AB144/'Expenditures 2005-06 Per Pupil'!C144</f>
        <v>136.68688604687554</v>
      </c>
    </row>
    <row r="145" spans="1:29" x14ac:dyDescent="0.2">
      <c r="A145" s="26" t="s">
        <v>144</v>
      </c>
      <c r="B145" s="28" t="s">
        <v>327</v>
      </c>
      <c r="C145" s="6">
        <f>'Receipts 2005-06'!L145</f>
        <v>2277.0261</v>
      </c>
      <c r="D145" s="23">
        <f>'Expenditures 2005-06'!C145/'Expenditures 2005-06 Per Pupil'!C145</f>
        <v>8133.6919282567724</v>
      </c>
      <c r="E145" s="23">
        <f>'Expenditures 2005-06'!D145/'Expenditures 2005-06 Per Pupil'!C145</f>
        <v>7825.8769234133952</v>
      </c>
      <c r="F145" s="23">
        <f>'Expenditures 2005-06'!E145/'Expenditures 2005-06 Per Pupil'!C145</f>
        <v>4599.8819688540243</v>
      </c>
      <c r="G145" s="23">
        <f>'Expenditures 2005-06'!F145/'Expenditures 2005-06 Per Pupil'!C145</f>
        <v>192.06566846115641</v>
      </c>
      <c r="H145" s="23">
        <f>'Expenditures 2005-06'!G145/'Expenditures 2005-06 Per Pupil'!C145</f>
        <v>417.46682657699881</v>
      </c>
      <c r="I145" s="23">
        <f>'Expenditures 2005-06'!H145/'Expenditures 2005-06 Per Pupil'!C145</f>
        <v>405.2939050632753</v>
      </c>
      <c r="J145" s="23">
        <f>'Expenditures 2005-06'!I145/'Expenditures 2005-06 Per Pupil'!C145</f>
        <v>414.07913154794318</v>
      </c>
      <c r="K145" s="23">
        <f>'Expenditures 2005-06'!J145/'Expenditures 2005-06 Per Pupil'!C145</f>
        <v>42.931598368591381</v>
      </c>
      <c r="L145" s="23">
        <f>'Expenditures 2005-06'!K145/'Expenditures 2005-06 Per Pupil'!C145</f>
        <v>677.41631068699655</v>
      </c>
      <c r="M145" s="23">
        <f>'Expenditures 2005-06'!L145/'Expenditures 2005-06 Per Pupil'!C145</f>
        <v>457.45743977199032</v>
      </c>
      <c r="N145" s="23">
        <f>'Expenditures 2005-06'!M145/'Expenditures 2005-06 Per Pupil'!C145</f>
        <v>0</v>
      </c>
      <c r="O145" s="23">
        <f>'Expenditures 2005-06'!N145/'Expenditures 2005-06 Per Pupil'!C145</f>
        <v>0</v>
      </c>
      <c r="P145" s="23">
        <f>'Expenditures 2005-06'!O145/'Expenditures 2005-06 Per Pupil'!C145</f>
        <v>490.55759615579285</v>
      </c>
      <c r="Q145" s="23">
        <f>'Expenditures 2005-06'!P145/'Expenditures 2005-06 Per Pupil'!C145</f>
        <v>0</v>
      </c>
      <c r="R145" s="23">
        <f>'Expenditures 2005-06'!Q145/'Expenditures 2005-06 Per Pupil'!C145</f>
        <v>126.53063133531934</v>
      </c>
      <c r="S145" s="23">
        <f>'Expenditures 2005-06'!R145/'Expenditures 2005-06 Per Pupil'!C145</f>
        <v>2.1958465913060898</v>
      </c>
      <c r="T145" s="23">
        <f>'Expenditures 2005-06'!S145/'Expenditures 2005-06 Per Pupil'!C145</f>
        <v>0</v>
      </c>
      <c r="U145" s="23">
        <f>'Expenditures 2005-06'!T145/'Expenditures 2005-06 Per Pupil'!C145</f>
        <v>0</v>
      </c>
      <c r="V145" s="23">
        <f>'Expenditures 2005-06'!U145/'Expenditures 2005-06 Per Pupil'!C145</f>
        <v>0</v>
      </c>
      <c r="W145" s="23">
        <f>'Expenditures 2005-06'!V145/'Expenditures 2005-06 Per Pupil'!C145</f>
        <v>0</v>
      </c>
      <c r="X145" s="23">
        <f>'Expenditures 2005-06'!W145/'Expenditures 2005-06 Per Pupil'!C145</f>
        <v>0</v>
      </c>
      <c r="Y145" s="23">
        <f>'Expenditures 2005-06'!X145/'Expenditures 2005-06 Per Pupil'!C145</f>
        <v>0</v>
      </c>
      <c r="Z145" s="23">
        <f>'Expenditures 2005-06'!Y145/'Expenditures 2005-06 Per Pupil'!C145</f>
        <v>0</v>
      </c>
      <c r="AA145" s="23">
        <f>'Expenditures 2005-06'!Z145/'Expenditures 2005-06 Per Pupil'!C145</f>
        <v>0</v>
      </c>
      <c r="AB145" s="23">
        <f>'Expenditures 2005-06'!AA145/'Expenditures 2005-06 Per Pupil'!C145</f>
        <v>307.81500484337886</v>
      </c>
      <c r="AC145" s="23">
        <f>'Expenditures 2005-06'!AB145/'Expenditures 2005-06 Per Pupil'!C145</f>
        <v>39.3091673389251</v>
      </c>
    </row>
    <row r="146" spans="1:29" x14ac:dyDescent="0.2">
      <c r="A146" s="26" t="s">
        <v>145</v>
      </c>
      <c r="B146" s="28" t="s">
        <v>328</v>
      </c>
      <c r="C146" s="6">
        <f>'Receipts 2005-06'!L146</f>
        <v>336.07660000000004</v>
      </c>
      <c r="D146" s="23">
        <f>'Expenditures 2005-06'!C146/'Expenditures 2005-06 Per Pupil'!C146</f>
        <v>9785.4595946281297</v>
      </c>
      <c r="E146" s="23">
        <f>'Expenditures 2005-06'!D146/'Expenditures 2005-06 Per Pupil'!C146</f>
        <v>9362.173802043937</v>
      </c>
      <c r="F146" s="23">
        <f>'Expenditures 2005-06'!E146/'Expenditures 2005-06 Per Pupil'!C146</f>
        <v>5497.9083637480262</v>
      </c>
      <c r="G146" s="23">
        <f>'Expenditures 2005-06'!F146/'Expenditures 2005-06 Per Pupil'!C146</f>
        <v>0.84480740402634391</v>
      </c>
      <c r="H146" s="23">
        <f>'Expenditures 2005-06'!G146/'Expenditures 2005-06 Per Pupil'!C146</f>
        <v>332.46884787575209</v>
      </c>
      <c r="I146" s="23">
        <f>'Expenditures 2005-06'!H146/'Expenditures 2005-06 Per Pupil'!C146</f>
        <v>848.77908786270734</v>
      </c>
      <c r="J146" s="23">
        <f>'Expenditures 2005-06'!I146/'Expenditures 2005-06 Per Pupil'!C146</f>
        <v>387.09877450557394</v>
      </c>
      <c r="K146" s="23">
        <f>'Expenditures 2005-06'!J146/'Expenditures 2005-06 Per Pupil'!C146</f>
        <v>420.42120754613677</v>
      </c>
      <c r="L146" s="23">
        <f>'Expenditures 2005-06'!K146/'Expenditures 2005-06 Per Pupil'!C146</f>
        <v>888.87351871567375</v>
      </c>
      <c r="M146" s="23">
        <f>'Expenditures 2005-06'!L146/'Expenditures 2005-06 Per Pupil'!C146</f>
        <v>279.38752653412939</v>
      </c>
      <c r="N146" s="23">
        <f>'Expenditures 2005-06'!M146/'Expenditures 2005-06 Per Pupil'!C146</f>
        <v>0</v>
      </c>
      <c r="O146" s="23">
        <f>'Expenditures 2005-06'!N146/'Expenditures 2005-06 Per Pupil'!C146</f>
        <v>0</v>
      </c>
      <c r="P146" s="23">
        <f>'Expenditures 2005-06'!O146/'Expenditures 2005-06 Per Pupil'!C146</f>
        <v>552.69691492951301</v>
      </c>
      <c r="Q146" s="23">
        <f>'Expenditures 2005-06'!P146/'Expenditures 2005-06 Per Pupil'!C146</f>
        <v>0</v>
      </c>
      <c r="R146" s="23">
        <f>'Expenditures 2005-06'!Q146/'Expenditures 2005-06 Per Pupil'!C146</f>
        <v>153.6947529223992</v>
      </c>
      <c r="S146" s="23">
        <f>'Expenditures 2005-06'!R146/'Expenditures 2005-06 Per Pupil'!C146</f>
        <v>0</v>
      </c>
      <c r="T146" s="23">
        <f>'Expenditures 2005-06'!S146/'Expenditures 2005-06 Per Pupil'!C146</f>
        <v>0</v>
      </c>
      <c r="U146" s="23">
        <f>'Expenditures 2005-06'!T146/'Expenditures 2005-06 Per Pupil'!C146</f>
        <v>0</v>
      </c>
      <c r="V146" s="23">
        <f>'Expenditures 2005-06'!U146/'Expenditures 2005-06 Per Pupil'!C146</f>
        <v>1.2288865098016344</v>
      </c>
      <c r="W146" s="23">
        <f>'Expenditures 2005-06'!V146/'Expenditures 2005-06 Per Pupil'!C146</f>
        <v>0</v>
      </c>
      <c r="X146" s="23">
        <f>'Expenditures 2005-06'!W146/'Expenditures 2005-06 Per Pupil'!C146</f>
        <v>0</v>
      </c>
      <c r="Y146" s="23">
        <f>'Expenditures 2005-06'!X146/'Expenditures 2005-06 Per Pupil'!C146</f>
        <v>0</v>
      </c>
      <c r="Z146" s="23">
        <f>'Expenditures 2005-06'!Y146/'Expenditures 2005-06 Per Pupil'!C146</f>
        <v>0</v>
      </c>
      <c r="AA146" s="23">
        <f>'Expenditures 2005-06'!Z146/'Expenditures 2005-06 Per Pupil'!C146</f>
        <v>0</v>
      </c>
      <c r="AB146" s="23">
        <f>'Expenditures 2005-06'!AA146/'Expenditures 2005-06 Per Pupil'!C146</f>
        <v>422.05690607438896</v>
      </c>
      <c r="AC146" s="23">
        <f>'Expenditures 2005-06'!AB146/'Expenditures 2005-06 Per Pupil'!C146</f>
        <v>14.877560651351505</v>
      </c>
    </row>
    <row r="147" spans="1:29" x14ac:dyDescent="0.2">
      <c r="A147" s="26" t="s">
        <v>146</v>
      </c>
      <c r="B147" s="28" t="s">
        <v>329</v>
      </c>
      <c r="C147" s="6">
        <f>'Receipts 2005-06'!L147</f>
        <v>6944.1274000000003</v>
      </c>
      <c r="D147" s="23">
        <f>'Expenditures 2005-06'!C147/'Expenditures 2005-06 Per Pupil'!C147</f>
        <v>7899.3187466577874</v>
      </c>
      <c r="E147" s="23">
        <f>'Expenditures 2005-06'!D147/'Expenditures 2005-06 Per Pupil'!C147</f>
        <v>7422.699224959496</v>
      </c>
      <c r="F147" s="23">
        <f>'Expenditures 2005-06'!E147/'Expenditures 2005-06 Per Pupil'!C147</f>
        <v>4275.3810104348031</v>
      </c>
      <c r="G147" s="23">
        <f>'Expenditures 2005-06'!F147/'Expenditures 2005-06 Per Pupil'!C147</f>
        <v>329.9208292175054</v>
      </c>
      <c r="H147" s="23">
        <f>'Expenditures 2005-06'!G147/'Expenditures 2005-06 Per Pupil'!C147</f>
        <v>399.00730939930622</v>
      </c>
      <c r="I147" s="23">
        <f>'Expenditures 2005-06'!H147/'Expenditures 2005-06 Per Pupil'!C147</f>
        <v>209.17768156154506</v>
      </c>
      <c r="J147" s="23">
        <f>'Expenditures 2005-06'!I147/'Expenditures 2005-06 Per Pupil'!C147</f>
        <v>296.34878098578662</v>
      </c>
      <c r="K147" s="23">
        <f>'Expenditures 2005-06'!J147/'Expenditures 2005-06 Per Pupil'!C147</f>
        <v>63.242467296898958</v>
      </c>
      <c r="L147" s="23">
        <f>'Expenditures 2005-06'!K147/'Expenditures 2005-06 Per Pupil'!C147</f>
        <v>762.98174339370553</v>
      </c>
      <c r="M147" s="23">
        <f>'Expenditures 2005-06'!L147/'Expenditures 2005-06 Per Pupil'!C147</f>
        <v>438.4800558238606</v>
      </c>
      <c r="N147" s="23">
        <f>'Expenditures 2005-06'!M147/'Expenditures 2005-06 Per Pupil'!C147</f>
        <v>26.405448724918266</v>
      </c>
      <c r="O147" s="23">
        <f>'Expenditures 2005-06'!N147/'Expenditures 2005-06 Per Pupil'!C147</f>
        <v>0</v>
      </c>
      <c r="P147" s="23">
        <f>'Expenditures 2005-06'!O147/'Expenditures 2005-06 Per Pupil'!C147</f>
        <v>500.90704557062128</v>
      </c>
      <c r="Q147" s="23">
        <f>'Expenditures 2005-06'!P147/'Expenditures 2005-06 Per Pupil'!C147</f>
        <v>0</v>
      </c>
      <c r="R147" s="23">
        <f>'Expenditures 2005-06'!Q147/'Expenditures 2005-06 Per Pupil'!C147</f>
        <v>120.84685255054507</v>
      </c>
      <c r="S147" s="23">
        <f>'Expenditures 2005-06'!R147/'Expenditures 2005-06 Per Pupil'!C147</f>
        <v>0</v>
      </c>
      <c r="T147" s="23">
        <f>'Expenditures 2005-06'!S147/'Expenditures 2005-06 Per Pupil'!C147</f>
        <v>0</v>
      </c>
      <c r="U147" s="23">
        <f>'Expenditures 2005-06'!T147/'Expenditures 2005-06 Per Pupil'!C147</f>
        <v>2.3401068361735411</v>
      </c>
      <c r="V147" s="23">
        <f>'Expenditures 2005-06'!U147/'Expenditures 2005-06 Per Pupil'!C147</f>
        <v>0</v>
      </c>
      <c r="W147" s="23">
        <f>'Expenditures 2005-06'!V147/'Expenditures 2005-06 Per Pupil'!C147</f>
        <v>0</v>
      </c>
      <c r="X147" s="23">
        <f>'Expenditures 2005-06'!W147/'Expenditures 2005-06 Per Pupil'!C147</f>
        <v>0</v>
      </c>
      <c r="Y147" s="23">
        <f>'Expenditures 2005-06'!X147/'Expenditures 2005-06 Per Pupil'!C147</f>
        <v>0</v>
      </c>
      <c r="Z147" s="23">
        <f>'Expenditures 2005-06'!Y147/'Expenditures 2005-06 Per Pupil'!C147</f>
        <v>26.270274073600664</v>
      </c>
      <c r="AA147" s="23">
        <f>'Expenditures 2005-06'!Z147/'Expenditures 2005-06 Per Pupil'!C147</f>
        <v>0</v>
      </c>
      <c r="AB147" s="23">
        <f>'Expenditures 2005-06'!AA147/'Expenditures 2005-06 Per Pupil'!C147</f>
        <v>448.00914078851719</v>
      </c>
      <c r="AC147" s="23">
        <f>'Expenditures 2005-06'!AB147/'Expenditures 2005-06 Per Pupil'!C147</f>
        <v>467.58975648977867</v>
      </c>
    </row>
    <row r="148" spans="1:29" x14ac:dyDescent="0.2">
      <c r="A148" s="26" t="s">
        <v>147</v>
      </c>
      <c r="B148" s="28" t="s">
        <v>330</v>
      </c>
      <c r="C148" s="6">
        <f>'Receipts 2005-06'!L148</f>
        <v>916.85449999999992</v>
      </c>
      <c r="D148" s="23">
        <f>'Expenditures 2005-06'!C148/'Expenditures 2005-06 Per Pupil'!C148</f>
        <v>7689.8532318923017</v>
      </c>
      <c r="E148" s="23">
        <f>'Expenditures 2005-06'!D148/'Expenditures 2005-06 Per Pupil'!C148</f>
        <v>7286.6240717583878</v>
      </c>
      <c r="F148" s="23">
        <f>'Expenditures 2005-06'!E148/'Expenditures 2005-06 Per Pupil'!C148</f>
        <v>4326.9262789243012</v>
      </c>
      <c r="G148" s="23">
        <f>'Expenditures 2005-06'!F148/'Expenditures 2005-06 Per Pupil'!C148</f>
        <v>151.31795721131326</v>
      </c>
      <c r="H148" s="23">
        <f>'Expenditures 2005-06'!G148/'Expenditures 2005-06 Per Pupil'!C148</f>
        <v>466.38344470142215</v>
      </c>
      <c r="I148" s="23">
        <f>'Expenditures 2005-06'!H148/'Expenditures 2005-06 Per Pupil'!C148</f>
        <v>432.62550382857916</v>
      </c>
      <c r="J148" s="23">
        <f>'Expenditures 2005-06'!I148/'Expenditures 2005-06 Per Pupil'!C148</f>
        <v>415.25306359951338</v>
      </c>
      <c r="K148" s="23">
        <f>'Expenditures 2005-06'!J148/'Expenditures 2005-06 Per Pupil'!C148</f>
        <v>132.62838323856184</v>
      </c>
      <c r="L148" s="23">
        <f>'Expenditures 2005-06'!K148/'Expenditures 2005-06 Per Pupil'!C148</f>
        <v>627.5031425378836</v>
      </c>
      <c r="M148" s="23">
        <f>'Expenditures 2005-06'!L148/'Expenditures 2005-06 Per Pupil'!C148</f>
        <v>300.47082715959846</v>
      </c>
      <c r="N148" s="23">
        <f>'Expenditures 2005-06'!M148/'Expenditures 2005-06 Per Pupil'!C148</f>
        <v>0</v>
      </c>
      <c r="O148" s="23">
        <f>'Expenditures 2005-06'!N148/'Expenditures 2005-06 Per Pupil'!C148</f>
        <v>0</v>
      </c>
      <c r="P148" s="23">
        <f>'Expenditures 2005-06'!O148/'Expenditures 2005-06 Per Pupil'!C148</f>
        <v>372.8710935050218</v>
      </c>
      <c r="Q148" s="23">
        <f>'Expenditures 2005-06'!P148/'Expenditures 2005-06 Per Pupil'!C148</f>
        <v>0</v>
      </c>
      <c r="R148" s="23">
        <f>'Expenditures 2005-06'!Q148/'Expenditures 2005-06 Per Pupil'!C148</f>
        <v>60.644377052193128</v>
      </c>
      <c r="S148" s="23">
        <f>'Expenditures 2005-06'!R148/'Expenditures 2005-06 Per Pupil'!C148</f>
        <v>0</v>
      </c>
      <c r="T148" s="23">
        <f>'Expenditures 2005-06'!S148/'Expenditures 2005-06 Per Pupil'!C148</f>
        <v>0</v>
      </c>
      <c r="U148" s="23">
        <f>'Expenditures 2005-06'!T148/'Expenditures 2005-06 Per Pupil'!C148</f>
        <v>38.189265581398139</v>
      </c>
      <c r="V148" s="23">
        <f>'Expenditures 2005-06'!U148/'Expenditures 2005-06 Per Pupil'!C148</f>
        <v>16.281623747279422</v>
      </c>
      <c r="W148" s="23">
        <f>'Expenditures 2005-06'!V148/'Expenditures 2005-06 Per Pupil'!C148</f>
        <v>0</v>
      </c>
      <c r="X148" s="23">
        <f>'Expenditures 2005-06'!W148/'Expenditures 2005-06 Per Pupil'!C148</f>
        <v>0</v>
      </c>
      <c r="Y148" s="23">
        <f>'Expenditures 2005-06'!X148/'Expenditures 2005-06 Per Pupil'!C148</f>
        <v>0</v>
      </c>
      <c r="Z148" s="23">
        <f>'Expenditures 2005-06'!Y148/'Expenditures 2005-06 Per Pupil'!C148</f>
        <v>0</v>
      </c>
      <c r="AA148" s="23">
        <f>'Expenditures 2005-06'!Z148/'Expenditures 2005-06 Per Pupil'!C148</f>
        <v>0</v>
      </c>
      <c r="AB148" s="23">
        <f>'Expenditures 2005-06'!AA148/'Expenditures 2005-06 Per Pupil'!C148</f>
        <v>348.75827080523686</v>
      </c>
      <c r="AC148" s="23">
        <f>'Expenditures 2005-06'!AB148/'Expenditures 2005-06 Per Pupil'!C148</f>
        <v>66.112998300166495</v>
      </c>
    </row>
    <row r="149" spans="1:29" x14ac:dyDescent="0.2">
      <c r="A149" s="26" t="s">
        <v>148</v>
      </c>
      <c r="B149" s="28" t="s">
        <v>331</v>
      </c>
      <c r="C149" s="6">
        <f>'Receipts 2005-06'!L149</f>
        <v>356.66970000000003</v>
      </c>
      <c r="D149" s="23">
        <f>'Expenditures 2005-06'!C149/'Expenditures 2005-06 Per Pupil'!C149</f>
        <v>9751.6977752806015</v>
      </c>
      <c r="E149" s="23">
        <f>'Expenditures 2005-06'!D149/'Expenditures 2005-06 Per Pupil'!C149</f>
        <v>9342.9329152434311</v>
      </c>
      <c r="F149" s="23">
        <f>'Expenditures 2005-06'!E149/'Expenditures 2005-06 Per Pupil'!C149</f>
        <v>5277.0276813533637</v>
      </c>
      <c r="G149" s="23">
        <f>'Expenditures 2005-06'!F149/'Expenditures 2005-06 Per Pupil'!C149</f>
        <v>269.26593428037199</v>
      </c>
      <c r="H149" s="23">
        <f>'Expenditures 2005-06'!G149/'Expenditures 2005-06 Per Pupil'!C149</f>
        <v>689.62973305554124</v>
      </c>
      <c r="I149" s="23">
        <f>'Expenditures 2005-06'!H149/'Expenditures 2005-06 Per Pupil'!C149</f>
        <v>732.20652048660145</v>
      </c>
      <c r="J149" s="23">
        <f>'Expenditures 2005-06'!I149/'Expenditures 2005-06 Per Pupil'!C149</f>
        <v>264.94818595468018</v>
      </c>
      <c r="K149" s="23">
        <f>'Expenditures 2005-06'!J149/'Expenditures 2005-06 Per Pupil'!C149</f>
        <v>60.743090876516845</v>
      </c>
      <c r="L149" s="23">
        <f>'Expenditures 2005-06'!K149/'Expenditures 2005-06 Per Pupil'!C149</f>
        <v>684.63530824177099</v>
      </c>
      <c r="M149" s="23">
        <f>'Expenditures 2005-06'!L149/'Expenditures 2005-06 Per Pupil'!C149</f>
        <v>429.99469817593132</v>
      </c>
      <c r="N149" s="23">
        <f>'Expenditures 2005-06'!M149/'Expenditures 2005-06 Per Pupil'!C149</f>
        <v>0</v>
      </c>
      <c r="O149" s="23">
        <f>'Expenditures 2005-06'!N149/'Expenditures 2005-06 Per Pupil'!C149</f>
        <v>0</v>
      </c>
      <c r="P149" s="23">
        <f>'Expenditures 2005-06'!O149/'Expenditures 2005-06 Per Pupil'!C149</f>
        <v>586.78396286536247</v>
      </c>
      <c r="Q149" s="23">
        <f>'Expenditures 2005-06'!P149/'Expenditures 2005-06 Per Pupil'!C149</f>
        <v>0</v>
      </c>
      <c r="R149" s="23">
        <f>'Expenditures 2005-06'!Q149/'Expenditures 2005-06 Per Pupil'!C149</f>
        <v>347.69779995329009</v>
      </c>
      <c r="S149" s="23">
        <f>'Expenditures 2005-06'!R149/'Expenditures 2005-06 Per Pupil'!C149</f>
        <v>0</v>
      </c>
      <c r="T149" s="23">
        <f>'Expenditures 2005-06'!S149/'Expenditures 2005-06 Per Pupil'!C149</f>
        <v>0</v>
      </c>
      <c r="U149" s="23">
        <f>'Expenditures 2005-06'!T149/'Expenditures 2005-06 Per Pupil'!C149</f>
        <v>0</v>
      </c>
      <c r="V149" s="23">
        <f>'Expenditures 2005-06'!U149/'Expenditures 2005-06 Per Pupil'!C149</f>
        <v>0</v>
      </c>
      <c r="W149" s="23">
        <f>'Expenditures 2005-06'!V149/'Expenditures 2005-06 Per Pupil'!C149</f>
        <v>0</v>
      </c>
      <c r="X149" s="23">
        <f>'Expenditures 2005-06'!W149/'Expenditures 2005-06 Per Pupil'!C149</f>
        <v>0</v>
      </c>
      <c r="Y149" s="23">
        <f>'Expenditures 2005-06'!X149/'Expenditures 2005-06 Per Pupil'!C149</f>
        <v>0</v>
      </c>
      <c r="Z149" s="23">
        <f>'Expenditures 2005-06'!Y149/'Expenditures 2005-06 Per Pupil'!C149</f>
        <v>0</v>
      </c>
      <c r="AA149" s="23">
        <f>'Expenditures 2005-06'!Z149/'Expenditures 2005-06 Per Pupil'!C149</f>
        <v>0</v>
      </c>
      <c r="AB149" s="23">
        <f>'Expenditures 2005-06'!AA149/'Expenditures 2005-06 Per Pupil'!C149</f>
        <v>408.76486003717162</v>
      </c>
      <c r="AC149" s="23">
        <f>'Expenditures 2005-06'!AB149/'Expenditures 2005-06 Per Pupil'!C149</f>
        <v>43.648226916948644</v>
      </c>
    </row>
    <row r="150" spans="1:29" x14ac:dyDescent="0.2">
      <c r="A150" s="26" t="s">
        <v>149</v>
      </c>
      <c r="B150" s="28" t="s">
        <v>332</v>
      </c>
      <c r="C150" s="6">
        <f>'Receipts 2005-06'!L150</f>
        <v>2674.7649999999999</v>
      </c>
      <c r="D150" s="23">
        <f>'Expenditures 2005-06'!C150/'Expenditures 2005-06 Per Pupil'!C150</f>
        <v>8005.4430090120068</v>
      </c>
      <c r="E150" s="23">
        <f>'Expenditures 2005-06'!D150/'Expenditures 2005-06 Per Pupil'!C150</f>
        <v>7705.4193433815681</v>
      </c>
      <c r="F150" s="23">
        <f>'Expenditures 2005-06'!E150/'Expenditures 2005-06 Per Pupil'!C150</f>
        <v>4587.8280933091319</v>
      </c>
      <c r="G150" s="23">
        <f>'Expenditures 2005-06'!F150/'Expenditures 2005-06 Per Pupil'!C150</f>
        <v>358.18663321824533</v>
      </c>
      <c r="H150" s="23">
        <f>'Expenditures 2005-06'!G150/'Expenditures 2005-06 Per Pupil'!C150</f>
        <v>308.82966167121225</v>
      </c>
      <c r="I150" s="23">
        <f>'Expenditures 2005-06'!H150/'Expenditures 2005-06 Per Pupil'!C150</f>
        <v>156.74274936302817</v>
      </c>
      <c r="J150" s="23">
        <f>'Expenditures 2005-06'!I150/'Expenditures 2005-06 Per Pupil'!C150</f>
        <v>323.73193532889803</v>
      </c>
      <c r="K150" s="23">
        <f>'Expenditures 2005-06'!J150/'Expenditures 2005-06 Per Pupil'!C150</f>
        <v>43.485315532392569</v>
      </c>
      <c r="L150" s="23">
        <f>'Expenditures 2005-06'!K150/'Expenditures 2005-06 Per Pupil'!C150</f>
        <v>677.79062085828105</v>
      </c>
      <c r="M150" s="23">
        <f>'Expenditures 2005-06'!L150/'Expenditures 2005-06 Per Pupil'!C150</f>
        <v>610.73948552489662</v>
      </c>
      <c r="N150" s="23">
        <f>'Expenditures 2005-06'!M150/'Expenditures 2005-06 Per Pupil'!C150</f>
        <v>0</v>
      </c>
      <c r="O150" s="23">
        <f>'Expenditures 2005-06'!N150/'Expenditures 2005-06 Per Pupil'!C150</f>
        <v>0</v>
      </c>
      <c r="P150" s="23">
        <f>'Expenditures 2005-06'!O150/'Expenditures 2005-06 Per Pupil'!C150</f>
        <v>514.48421450108708</v>
      </c>
      <c r="Q150" s="23">
        <f>'Expenditures 2005-06'!P150/'Expenditures 2005-06 Per Pupil'!C150</f>
        <v>0</v>
      </c>
      <c r="R150" s="23">
        <f>'Expenditures 2005-06'!Q150/'Expenditures 2005-06 Per Pupil'!C150</f>
        <v>123.60063407439533</v>
      </c>
      <c r="S150" s="23">
        <f>'Expenditures 2005-06'!R150/'Expenditures 2005-06 Per Pupil'!C150</f>
        <v>0</v>
      </c>
      <c r="T150" s="23">
        <f>'Expenditures 2005-06'!S150/'Expenditures 2005-06 Per Pupil'!C150</f>
        <v>0</v>
      </c>
      <c r="U150" s="23">
        <f>'Expenditures 2005-06'!T150/'Expenditures 2005-06 Per Pupil'!C150</f>
        <v>0</v>
      </c>
      <c r="V150" s="23">
        <f>'Expenditures 2005-06'!U150/'Expenditures 2005-06 Per Pupil'!C150</f>
        <v>0</v>
      </c>
      <c r="W150" s="23">
        <f>'Expenditures 2005-06'!V150/'Expenditures 2005-06 Per Pupil'!C150</f>
        <v>0</v>
      </c>
      <c r="X150" s="23">
        <f>'Expenditures 2005-06'!W150/'Expenditures 2005-06 Per Pupil'!C150</f>
        <v>0</v>
      </c>
      <c r="Y150" s="23">
        <f>'Expenditures 2005-06'!X150/'Expenditures 2005-06 Per Pupil'!C150</f>
        <v>0</v>
      </c>
      <c r="Z150" s="23">
        <f>'Expenditures 2005-06'!Y150/'Expenditures 2005-06 Per Pupil'!C150</f>
        <v>0</v>
      </c>
      <c r="AA150" s="23">
        <f>'Expenditures 2005-06'!Z150/'Expenditures 2005-06 Per Pupil'!C150</f>
        <v>0</v>
      </c>
      <c r="AB150" s="23">
        <f>'Expenditures 2005-06'!AA150/'Expenditures 2005-06 Per Pupil'!C150</f>
        <v>300.02366563043859</v>
      </c>
      <c r="AC150" s="23">
        <f>'Expenditures 2005-06'!AB150/'Expenditures 2005-06 Per Pupil'!C150</f>
        <v>111.10553637422353</v>
      </c>
    </row>
    <row r="151" spans="1:29" x14ac:dyDescent="0.2">
      <c r="A151" s="26" t="s">
        <v>150</v>
      </c>
      <c r="B151" s="28" t="s">
        <v>333</v>
      </c>
      <c r="C151" s="6">
        <f>'Receipts 2005-06'!L151</f>
        <v>2789.6248999999998</v>
      </c>
      <c r="D151" s="23">
        <f>'Expenditures 2005-06'!C151/'Expenditures 2005-06 Per Pupil'!C151</f>
        <v>8107.7168331842759</v>
      </c>
      <c r="E151" s="23">
        <f>'Expenditures 2005-06'!D151/'Expenditures 2005-06 Per Pupil'!C151</f>
        <v>7760.2436083790344</v>
      </c>
      <c r="F151" s="23">
        <f>'Expenditures 2005-06'!E151/'Expenditures 2005-06 Per Pupil'!C151</f>
        <v>4638.8797110321175</v>
      </c>
      <c r="G151" s="23">
        <f>'Expenditures 2005-06'!F151/'Expenditures 2005-06 Per Pupil'!C151</f>
        <v>250.79487568382405</v>
      </c>
      <c r="H151" s="23">
        <f>'Expenditures 2005-06'!G151/'Expenditures 2005-06 Per Pupil'!C151</f>
        <v>248.70803598003448</v>
      </c>
      <c r="I151" s="23">
        <f>'Expenditures 2005-06'!H151/'Expenditures 2005-06 Per Pupil'!C151</f>
        <v>217.80836197726799</v>
      </c>
      <c r="J151" s="23">
        <f>'Expenditures 2005-06'!I151/'Expenditures 2005-06 Per Pupil'!C151</f>
        <v>315.92733130536658</v>
      </c>
      <c r="K151" s="23">
        <f>'Expenditures 2005-06'!J151/'Expenditures 2005-06 Per Pupil'!C151</f>
        <v>58.395338384024321</v>
      </c>
      <c r="L151" s="23">
        <f>'Expenditures 2005-06'!K151/'Expenditures 2005-06 Per Pupil'!C151</f>
        <v>825.86124034095053</v>
      </c>
      <c r="M151" s="23">
        <f>'Expenditures 2005-06'!L151/'Expenditures 2005-06 Per Pupil'!C151</f>
        <v>568.17383584438176</v>
      </c>
      <c r="N151" s="23">
        <f>'Expenditures 2005-06'!M151/'Expenditures 2005-06 Per Pupil'!C151</f>
        <v>0</v>
      </c>
      <c r="O151" s="23">
        <f>'Expenditures 2005-06'!N151/'Expenditures 2005-06 Per Pupil'!C151</f>
        <v>0</v>
      </c>
      <c r="P151" s="23">
        <f>'Expenditures 2005-06'!O151/'Expenditures 2005-06 Per Pupil'!C151</f>
        <v>512.48205448696706</v>
      </c>
      <c r="Q151" s="23">
        <f>'Expenditures 2005-06'!P151/'Expenditures 2005-06 Per Pupil'!C151</f>
        <v>0</v>
      </c>
      <c r="R151" s="23">
        <f>'Expenditures 2005-06'!Q151/'Expenditures 2005-06 Per Pupil'!C151</f>
        <v>123.21282334409906</v>
      </c>
      <c r="S151" s="23">
        <f>'Expenditures 2005-06'!R151/'Expenditures 2005-06 Per Pupil'!C151</f>
        <v>0</v>
      </c>
      <c r="T151" s="23">
        <f>'Expenditures 2005-06'!S151/'Expenditures 2005-06 Per Pupil'!C151</f>
        <v>0</v>
      </c>
      <c r="U151" s="23">
        <f>'Expenditures 2005-06'!T151/'Expenditures 2005-06 Per Pupil'!C151</f>
        <v>0</v>
      </c>
      <c r="V151" s="23">
        <f>'Expenditures 2005-06'!U151/'Expenditures 2005-06 Per Pupil'!C151</f>
        <v>0</v>
      </c>
      <c r="W151" s="23">
        <f>'Expenditures 2005-06'!V151/'Expenditures 2005-06 Per Pupil'!C151</f>
        <v>0</v>
      </c>
      <c r="X151" s="23">
        <f>'Expenditures 2005-06'!W151/'Expenditures 2005-06 Per Pupil'!C151</f>
        <v>0</v>
      </c>
      <c r="Y151" s="23">
        <f>'Expenditures 2005-06'!X151/'Expenditures 2005-06 Per Pupil'!C151</f>
        <v>0</v>
      </c>
      <c r="Z151" s="23">
        <f>'Expenditures 2005-06'!Y151/'Expenditures 2005-06 Per Pupil'!C151</f>
        <v>0</v>
      </c>
      <c r="AA151" s="23">
        <f>'Expenditures 2005-06'!Z151/'Expenditures 2005-06 Per Pupil'!C151</f>
        <v>0</v>
      </c>
      <c r="AB151" s="23">
        <f>'Expenditures 2005-06'!AA151/'Expenditures 2005-06 Per Pupil'!C151</f>
        <v>347.47322480524173</v>
      </c>
      <c r="AC151" s="23">
        <f>'Expenditures 2005-06'!AB151/'Expenditures 2005-06 Per Pupil'!C151</f>
        <v>28.677690681639675</v>
      </c>
    </row>
    <row r="152" spans="1:29" x14ac:dyDescent="0.2">
      <c r="A152" s="26" t="s">
        <v>151</v>
      </c>
      <c r="B152" s="28" t="s">
        <v>334</v>
      </c>
      <c r="C152" s="6">
        <f>'Receipts 2005-06'!L152</f>
        <v>2591.9305999999992</v>
      </c>
      <c r="D152" s="23">
        <f>'Expenditures 2005-06'!C152/'Expenditures 2005-06 Per Pupil'!C152</f>
        <v>9224.979291498008</v>
      </c>
      <c r="E152" s="23">
        <f>'Expenditures 2005-06'!D152/'Expenditures 2005-06 Per Pupil'!C152</f>
        <v>8652.199688525614</v>
      </c>
      <c r="F152" s="23">
        <f>'Expenditures 2005-06'!E152/'Expenditures 2005-06 Per Pupil'!C152</f>
        <v>4788.7824928645869</v>
      </c>
      <c r="G152" s="23">
        <f>'Expenditures 2005-06'!F152/'Expenditures 2005-06 Per Pupil'!C152</f>
        <v>467.064611992312</v>
      </c>
      <c r="H152" s="23">
        <f>'Expenditures 2005-06'!G152/'Expenditures 2005-06 Per Pupil'!C152</f>
        <v>545.7114283846953</v>
      </c>
      <c r="I152" s="23">
        <f>'Expenditures 2005-06'!H152/'Expenditures 2005-06 Per Pupil'!C152</f>
        <v>204.74216400701474</v>
      </c>
      <c r="J152" s="23">
        <f>'Expenditures 2005-06'!I152/'Expenditures 2005-06 Per Pupil'!C152</f>
        <v>371.93600013827546</v>
      </c>
      <c r="K152" s="23">
        <f>'Expenditures 2005-06'!J152/'Expenditures 2005-06 Per Pupil'!C152</f>
        <v>221.60344107978824</v>
      </c>
      <c r="L152" s="23">
        <f>'Expenditures 2005-06'!K152/'Expenditures 2005-06 Per Pupil'!C152</f>
        <v>696.0450947259161</v>
      </c>
      <c r="M152" s="23">
        <f>'Expenditures 2005-06'!L152/'Expenditures 2005-06 Per Pupil'!C152</f>
        <v>678.42378572944835</v>
      </c>
      <c r="N152" s="23">
        <f>'Expenditures 2005-06'!M152/'Expenditures 2005-06 Per Pupil'!C152</f>
        <v>0</v>
      </c>
      <c r="O152" s="23">
        <f>'Expenditures 2005-06'!N152/'Expenditures 2005-06 Per Pupil'!C152</f>
        <v>0</v>
      </c>
      <c r="P152" s="23">
        <f>'Expenditures 2005-06'!O152/'Expenditures 2005-06 Per Pupil'!C152</f>
        <v>541.79463369891175</v>
      </c>
      <c r="Q152" s="23">
        <f>'Expenditures 2005-06'!P152/'Expenditures 2005-06 Per Pupil'!C152</f>
        <v>0</v>
      </c>
      <c r="R152" s="23">
        <f>'Expenditures 2005-06'!Q152/'Expenditures 2005-06 Per Pupil'!C152</f>
        <v>136.09603590466509</v>
      </c>
      <c r="S152" s="23">
        <f>'Expenditures 2005-06'!R152/'Expenditures 2005-06 Per Pupil'!C152</f>
        <v>0</v>
      </c>
      <c r="T152" s="23">
        <f>'Expenditures 2005-06'!S152/'Expenditures 2005-06 Per Pupil'!C152</f>
        <v>0</v>
      </c>
      <c r="U152" s="23">
        <f>'Expenditures 2005-06'!T152/'Expenditures 2005-06 Per Pupil'!C152</f>
        <v>0</v>
      </c>
      <c r="V152" s="23">
        <f>'Expenditures 2005-06'!U152/'Expenditures 2005-06 Per Pupil'!C152</f>
        <v>8.6082551747334612</v>
      </c>
      <c r="W152" s="23">
        <f>'Expenditures 2005-06'!V152/'Expenditures 2005-06 Per Pupil'!C152</f>
        <v>0</v>
      </c>
      <c r="X152" s="23">
        <f>'Expenditures 2005-06'!W152/'Expenditures 2005-06 Per Pupil'!C152</f>
        <v>0</v>
      </c>
      <c r="Y152" s="23">
        <f>'Expenditures 2005-06'!X152/'Expenditures 2005-06 Per Pupil'!C152</f>
        <v>0</v>
      </c>
      <c r="Z152" s="23">
        <f>'Expenditures 2005-06'!Y152/'Expenditures 2005-06 Per Pupil'!C152</f>
        <v>0</v>
      </c>
      <c r="AA152" s="23">
        <f>'Expenditures 2005-06'!Z152/'Expenditures 2005-06 Per Pupil'!C152</f>
        <v>0</v>
      </c>
      <c r="AB152" s="23">
        <f>'Expenditures 2005-06'!AA152/'Expenditures 2005-06 Per Pupil'!C152</f>
        <v>564.17134779766116</v>
      </c>
      <c r="AC152" s="23">
        <f>'Expenditures 2005-06'!AB152/'Expenditures 2005-06 Per Pupil'!C152</f>
        <v>32.433121473236987</v>
      </c>
    </row>
    <row r="153" spans="1:29" x14ac:dyDescent="0.2">
      <c r="A153" s="26" t="s">
        <v>152</v>
      </c>
      <c r="B153" s="28" t="s">
        <v>335</v>
      </c>
      <c r="C153" s="6">
        <f>'Receipts 2005-06'!L153</f>
        <v>1951.4535999999998</v>
      </c>
      <c r="D153" s="23">
        <f>'Expenditures 2005-06'!C153/'Expenditures 2005-06 Per Pupil'!C153</f>
        <v>7126.8001914060378</v>
      </c>
      <c r="E153" s="23">
        <f>'Expenditures 2005-06'!D153/'Expenditures 2005-06 Per Pupil'!C153</f>
        <v>6736.1169438002526</v>
      </c>
      <c r="F153" s="23">
        <f>'Expenditures 2005-06'!E153/'Expenditures 2005-06 Per Pupil'!C153</f>
        <v>3702.1211214040654</v>
      </c>
      <c r="G153" s="23">
        <f>'Expenditures 2005-06'!F153/'Expenditures 2005-06 Per Pupil'!C153</f>
        <v>300.57822025591588</v>
      </c>
      <c r="H153" s="23">
        <f>'Expenditures 2005-06'!G153/'Expenditures 2005-06 Per Pupil'!C153</f>
        <v>608.87222222449975</v>
      </c>
      <c r="I153" s="23">
        <f>'Expenditures 2005-06'!H153/'Expenditures 2005-06 Per Pupil'!C153</f>
        <v>279.52950047082851</v>
      </c>
      <c r="J153" s="23">
        <f>'Expenditures 2005-06'!I153/'Expenditures 2005-06 Per Pupil'!C153</f>
        <v>360.88444019370996</v>
      </c>
      <c r="K153" s="23">
        <f>'Expenditures 2005-06'!J153/'Expenditures 2005-06 Per Pupil'!C153</f>
        <v>65.43688253720201</v>
      </c>
      <c r="L153" s="23">
        <f>'Expenditures 2005-06'!K153/'Expenditures 2005-06 Per Pupil'!C153</f>
        <v>740.58207174385302</v>
      </c>
      <c r="M153" s="23">
        <f>'Expenditures 2005-06'!L153/'Expenditures 2005-06 Per Pupil'!C153</f>
        <v>232.42715071472878</v>
      </c>
      <c r="N153" s="23">
        <f>'Expenditures 2005-06'!M153/'Expenditures 2005-06 Per Pupil'!C153</f>
        <v>0</v>
      </c>
      <c r="O153" s="23">
        <f>'Expenditures 2005-06'!N153/'Expenditures 2005-06 Per Pupil'!C153</f>
        <v>0</v>
      </c>
      <c r="P153" s="23">
        <f>'Expenditures 2005-06'!O153/'Expenditures 2005-06 Per Pupil'!C153</f>
        <v>398.95555292731535</v>
      </c>
      <c r="Q153" s="23">
        <f>'Expenditures 2005-06'!P153/'Expenditures 2005-06 Per Pupil'!C153</f>
        <v>0</v>
      </c>
      <c r="R153" s="23">
        <f>'Expenditures 2005-06'!Q153/'Expenditures 2005-06 Per Pupil'!C153</f>
        <v>46.729781328134067</v>
      </c>
      <c r="S153" s="23">
        <f>'Expenditures 2005-06'!R153/'Expenditures 2005-06 Per Pupil'!C153</f>
        <v>0</v>
      </c>
      <c r="T153" s="23">
        <f>'Expenditures 2005-06'!S153/'Expenditures 2005-06 Per Pupil'!C153</f>
        <v>0</v>
      </c>
      <c r="U153" s="23">
        <f>'Expenditures 2005-06'!T153/'Expenditures 2005-06 Per Pupil'!C153</f>
        <v>0</v>
      </c>
      <c r="V153" s="23">
        <f>'Expenditures 2005-06'!U153/'Expenditures 2005-06 Per Pupil'!C153</f>
        <v>0</v>
      </c>
      <c r="W153" s="23">
        <f>'Expenditures 2005-06'!V153/'Expenditures 2005-06 Per Pupil'!C153</f>
        <v>0</v>
      </c>
      <c r="X153" s="23">
        <f>'Expenditures 2005-06'!W153/'Expenditures 2005-06 Per Pupil'!C153</f>
        <v>0</v>
      </c>
      <c r="Y153" s="23">
        <f>'Expenditures 2005-06'!X153/'Expenditures 2005-06 Per Pupil'!C153</f>
        <v>0</v>
      </c>
      <c r="Z153" s="23">
        <f>'Expenditures 2005-06'!Y153/'Expenditures 2005-06 Per Pupil'!C153</f>
        <v>0</v>
      </c>
      <c r="AA153" s="23">
        <f>'Expenditures 2005-06'!Z153/'Expenditures 2005-06 Per Pupil'!C153</f>
        <v>0</v>
      </c>
      <c r="AB153" s="23">
        <f>'Expenditures 2005-06'!AA153/'Expenditures 2005-06 Per Pupil'!C153</f>
        <v>390.68324760578474</v>
      </c>
      <c r="AC153" s="23">
        <f>'Expenditures 2005-06'!AB153/'Expenditures 2005-06 Per Pupil'!C153</f>
        <v>16.419555145969138</v>
      </c>
    </row>
    <row r="154" spans="1:29" x14ac:dyDescent="0.2">
      <c r="A154" s="26" t="s">
        <v>153</v>
      </c>
      <c r="B154" s="28" t="s">
        <v>336</v>
      </c>
      <c r="C154" s="6">
        <f>'Receipts 2005-06'!L154</f>
        <v>1029.7717000000002</v>
      </c>
      <c r="D154" s="23">
        <f>'Expenditures 2005-06'!C154/'Expenditures 2005-06 Per Pupil'!C154</f>
        <v>8897.5290251227507</v>
      </c>
      <c r="E154" s="23">
        <f>'Expenditures 2005-06'!D154/'Expenditures 2005-06 Per Pupil'!C154</f>
        <v>8517.5712150566942</v>
      </c>
      <c r="F154" s="23">
        <f>'Expenditures 2005-06'!E154/'Expenditures 2005-06 Per Pupil'!C154</f>
        <v>4445.5109030477333</v>
      </c>
      <c r="G154" s="23">
        <f>'Expenditures 2005-06'!F154/'Expenditures 2005-06 Per Pupil'!C154</f>
        <v>368.99726415087918</v>
      </c>
      <c r="H154" s="23">
        <f>'Expenditures 2005-06'!G154/'Expenditures 2005-06 Per Pupil'!C154</f>
        <v>549.3303904156619</v>
      </c>
      <c r="I154" s="23">
        <f>'Expenditures 2005-06'!H154/'Expenditures 2005-06 Per Pupil'!C154</f>
        <v>344.29064228508116</v>
      </c>
      <c r="J154" s="23">
        <f>'Expenditures 2005-06'!I154/'Expenditures 2005-06 Per Pupil'!C154</f>
        <v>550.22211233810356</v>
      </c>
      <c r="K154" s="23">
        <f>'Expenditures 2005-06'!J154/'Expenditures 2005-06 Per Pupil'!C154</f>
        <v>228.07428093042364</v>
      </c>
      <c r="L154" s="23">
        <f>'Expenditures 2005-06'!K154/'Expenditures 2005-06 Per Pupil'!C154</f>
        <v>952.46957165360027</v>
      </c>
      <c r="M154" s="23">
        <f>'Expenditures 2005-06'!L154/'Expenditures 2005-06 Per Pupil'!C154</f>
        <v>375.14762738187494</v>
      </c>
      <c r="N154" s="23">
        <f>'Expenditures 2005-06'!M154/'Expenditures 2005-06 Per Pupil'!C154</f>
        <v>0</v>
      </c>
      <c r="O154" s="23">
        <f>'Expenditures 2005-06'!N154/'Expenditures 2005-06 Per Pupil'!C154</f>
        <v>0</v>
      </c>
      <c r="P154" s="23">
        <f>'Expenditures 2005-06'!O154/'Expenditures 2005-06 Per Pupil'!C154</f>
        <v>531.03854961250136</v>
      </c>
      <c r="Q154" s="23">
        <f>'Expenditures 2005-06'!P154/'Expenditures 2005-06 Per Pupil'!C154</f>
        <v>0</v>
      </c>
      <c r="R154" s="23">
        <f>'Expenditures 2005-06'!Q154/'Expenditures 2005-06 Per Pupil'!C154</f>
        <v>172.48987324083578</v>
      </c>
      <c r="S154" s="23">
        <f>'Expenditures 2005-06'!R154/'Expenditures 2005-06 Per Pupil'!C154</f>
        <v>0</v>
      </c>
      <c r="T154" s="23">
        <f>'Expenditures 2005-06'!S154/'Expenditures 2005-06 Per Pupil'!C154</f>
        <v>0</v>
      </c>
      <c r="U154" s="23">
        <f>'Expenditures 2005-06'!T154/'Expenditures 2005-06 Per Pupil'!C154</f>
        <v>0</v>
      </c>
      <c r="V154" s="23">
        <f>'Expenditures 2005-06'!U154/'Expenditures 2005-06 Per Pupil'!C154</f>
        <v>0</v>
      </c>
      <c r="W154" s="23">
        <f>'Expenditures 2005-06'!V154/'Expenditures 2005-06 Per Pupil'!C154</f>
        <v>0</v>
      </c>
      <c r="X154" s="23">
        <f>'Expenditures 2005-06'!W154/'Expenditures 2005-06 Per Pupil'!C154</f>
        <v>0</v>
      </c>
      <c r="Y154" s="23">
        <f>'Expenditures 2005-06'!X154/'Expenditures 2005-06 Per Pupil'!C154</f>
        <v>0</v>
      </c>
      <c r="Z154" s="23">
        <f>'Expenditures 2005-06'!Y154/'Expenditures 2005-06 Per Pupil'!C154</f>
        <v>0</v>
      </c>
      <c r="AA154" s="23">
        <f>'Expenditures 2005-06'!Z154/'Expenditures 2005-06 Per Pupil'!C154</f>
        <v>0</v>
      </c>
      <c r="AB154" s="23">
        <f>'Expenditures 2005-06'!AA154/'Expenditures 2005-06 Per Pupil'!C154</f>
        <v>379.95781006605631</v>
      </c>
      <c r="AC154" s="23">
        <f>'Expenditures 2005-06'!AB154/'Expenditures 2005-06 Per Pupil'!C154</f>
        <v>102.94559464005467</v>
      </c>
    </row>
    <row r="155" spans="1:29" x14ac:dyDescent="0.2">
      <c r="A155" s="26" t="s">
        <v>154</v>
      </c>
      <c r="B155" s="28" t="s">
        <v>337</v>
      </c>
      <c r="C155" s="6">
        <f>'Receipts 2005-06'!L155</f>
        <v>415.05</v>
      </c>
      <c r="D155" s="23">
        <f>'Expenditures 2005-06'!C155/'Expenditures 2005-06 Per Pupil'!C155</f>
        <v>7349.4246476328153</v>
      </c>
      <c r="E155" s="23">
        <f>'Expenditures 2005-06'!D155/'Expenditures 2005-06 Per Pupil'!C155</f>
        <v>6965.062353933261</v>
      </c>
      <c r="F155" s="23">
        <f>'Expenditures 2005-06'!E155/'Expenditures 2005-06 Per Pupil'!C155</f>
        <v>4059.1742199734972</v>
      </c>
      <c r="G155" s="23">
        <f>'Expenditures 2005-06'!F155/'Expenditures 2005-06 Per Pupil'!C155</f>
        <v>328.26160703529695</v>
      </c>
      <c r="H155" s="23">
        <f>'Expenditures 2005-06'!G155/'Expenditures 2005-06 Per Pupil'!C155</f>
        <v>326.25399349475964</v>
      </c>
      <c r="I155" s="23">
        <f>'Expenditures 2005-06'!H155/'Expenditures 2005-06 Per Pupil'!C155</f>
        <v>467.33439344657273</v>
      </c>
      <c r="J155" s="23">
        <f>'Expenditures 2005-06'!I155/'Expenditures 2005-06 Per Pupil'!C155</f>
        <v>210.57740031321526</v>
      </c>
      <c r="K155" s="23">
        <f>'Expenditures 2005-06'!J155/'Expenditures 2005-06 Per Pupil'!C155</f>
        <v>146.56542585230696</v>
      </c>
      <c r="L155" s="23">
        <f>'Expenditures 2005-06'!K155/'Expenditures 2005-06 Per Pupil'!C155</f>
        <v>486.65558366461869</v>
      </c>
      <c r="M155" s="23">
        <f>'Expenditures 2005-06'!L155/'Expenditures 2005-06 Per Pupil'!C155</f>
        <v>284.82378026743766</v>
      </c>
      <c r="N155" s="23">
        <f>'Expenditures 2005-06'!M155/'Expenditures 2005-06 Per Pupil'!C155</f>
        <v>0</v>
      </c>
      <c r="O155" s="23">
        <f>'Expenditures 2005-06'!N155/'Expenditures 2005-06 Per Pupil'!C155</f>
        <v>0</v>
      </c>
      <c r="P155" s="23">
        <f>'Expenditures 2005-06'!O155/'Expenditures 2005-06 Per Pupil'!C155</f>
        <v>552.96564269365138</v>
      </c>
      <c r="Q155" s="23">
        <f>'Expenditures 2005-06'!P155/'Expenditures 2005-06 Per Pupil'!C155</f>
        <v>0</v>
      </c>
      <c r="R155" s="23">
        <f>'Expenditures 2005-06'!Q155/'Expenditures 2005-06 Per Pupil'!C155</f>
        <v>102.45030719190459</v>
      </c>
      <c r="S155" s="23">
        <f>'Expenditures 2005-06'!R155/'Expenditures 2005-06 Per Pupil'!C155</f>
        <v>0</v>
      </c>
      <c r="T155" s="23">
        <f>'Expenditures 2005-06'!S155/'Expenditures 2005-06 Per Pupil'!C155</f>
        <v>0</v>
      </c>
      <c r="U155" s="23">
        <f>'Expenditures 2005-06'!T155/'Expenditures 2005-06 Per Pupil'!C155</f>
        <v>0</v>
      </c>
      <c r="V155" s="23">
        <f>'Expenditures 2005-06'!U155/'Expenditures 2005-06 Per Pupil'!C155</f>
        <v>0</v>
      </c>
      <c r="W155" s="23">
        <f>'Expenditures 2005-06'!V155/'Expenditures 2005-06 Per Pupil'!C155</f>
        <v>0</v>
      </c>
      <c r="X155" s="23">
        <f>'Expenditures 2005-06'!W155/'Expenditures 2005-06 Per Pupil'!C155</f>
        <v>0</v>
      </c>
      <c r="Y155" s="23">
        <f>'Expenditures 2005-06'!X155/'Expenditures 2005-06 Per Pupil'!C155</f>
        <v>0</v>
      </c>
      <c r="Z155" s="23">
        <f>'Expenditures 2005-06'!Y155/'Expenditures 2005-06 Per Pupil'!C155</f>
        <v>0</v>
      </c>
      <c r="AA155" s="23">
        <f>'Expenditures 2005-06'!Z155/'Expenditures 2005-06 Per Pupil'!C155</f>
        <v>0</v>
      </c>
      <c r="AB155" s="23">
        <f>'Expenditures 2005-06'!AA155/'Expenditures 2005-06 Per Pupil'!C155</f>
        <v>384.3622936995543</v>
      </c>
      <c r="AC155" s="23">
        <f>'Expenditures 2005-06'!AB155/'Expenditures 2005-06 Per Pupil'!C155</f>
        <v>16.797976147452115</v>
      </c>
    </row>
    <row r="156" spans="1:29" x14ac:dyDescent="0.2">
      <c r="A156" s="26" t="s">
        <v>155</v>
      </c>
      <c r="B156" s="28" t="s">
        <v>338</v>
      </c>
      <c r="C156" s="6">
        <f>'Receipts 2005-06'!L156</f>
        <v>6307.8215</v>
      </c>
      <c r="D156" s="23">
        <f>'Expenditures 2005-06'!C156/'Expenditures 2005-06 Per Pupil'!C156</f>
        <v>7822.3967276182429</v>
      </c>
      <c r="E156" s="23">
        <f>'Expenditures 2005-06'!D156/'Expenditures 2005-06 Per Pupil'!C156</f>
        <v>6947.8074672848625</v>
      </c>
      <c r="F156" s="23">
        <f>'Expenditures 2005-06'!E156/'Expenditures 2005-06 Per Pupil'!C156</f>
        <v>4112.8720050178972</v>
      </c>
      <c r="G156" s="23">
        <f>'Expenditures 2005-06'!F156/'Expenditures 2005-06 Per Pupil'!C156</f>
        <v>337.26280301368706</v>
      </c>
      <c r="H156" s="23">
        <f>'Expenditures 2005-06'!G156/'Expenditures 2005-06 Per Pupil'!C156</f>
        <v>349.79447500218578</v>
      </c>
      <c r="I156" s="23">
        <f>'Expenditures 2005-06'!H156/'Expenditures 2005-06 Per Pupil'!C156</f>
        <v>135.2111216209907</v>
      </c>
      <c r="J156" s="23">
        <f>'Expenditures 2005-06'!I156/'Expenditures 2005-06 Per Pupil'!C156</f>
        <v>347.76760724760527</v>
      </c>
      <c r="K156" s="23">
        <f>'Expenditures 2005-06'!J156/'Expenditures 2005-06 Per Pupil'!C156</f>
        <v>119.53917212146857</v>
      </c>
      <c r="L156" s="23">
        <f>'Expenditures 2005-06'!K156/'Expenditures 2005-06 Per Pupil'!C156</f>
        <v>609.51469695203014</v>
      </c>
      <c r="M156" s="23">
        <f>'Expenditures 2005-06'!L156/'Expenditures 2005-06 Per Pupil'!C156</f>
        <v>392.99659953915943</v>
      </c>
      <c r="N156" s="23">
        <f>'Expenditures 2005-06'!M156/'Expenditures 2005-06 Per Pupil'!C156</f>
        <v>0</v>
      </c>
      <c r="O156" s="23">
        <f>'Expenditures 2005-06'!N156/'Expenditures 2005-06 Per Pupil'!C156</f>
        <v>0</v>
      </c>
      <c r="P156" s="23">
        <f>'Expenditures 2005-06'!O156/'Expenditures 2005-06 Per Pupil'!C156</f>
        <v>425.05374636869482</v>
      </c>
      <c r="Q156" s="23">
        <f>'Expenditures 2005-06'!P156/'Expenditures 2005-06 Per Pupil'!C156</f>
        <v>0</v>
      </c>
      <c r="R156" s="23">
        <f>'Expenditures 2005-06'!Q156/'Expenditures 2005-06 Per Pupil'!C156</f>
        <v>111.89463747507757</v>
      </c>
      <c r="S156" s="23">
        <f>'Expenditures 2005-06'!R156/'Expenditures 2005-06 Per Pupil'!C156</f>
        <v>5.9006029260656785</v>
      </c>
      <c r="T156" s="23">
        <f>'Expenditures 2005-06'!S156/'Expenditures 2005-06 Per Pupil'!C156</f>
        <v>0</v>
      </c>
      <c r="U156" s="23">
        <f>'Expenditures 2005-06'!T156/'Expenditures 2005-06 Per Pupil'!C156</f>
        <v>0</v>
      </c>
      <c r="V156" s="23">
        <f>'Expenditures 2005-06'!U156/'Expenditures 2005-06 Per Pupil'!C156</f>
        <v>1.049653989099089</v>
      </c>
      <c r="W156" s="23">
        <f>'Expenditures 2005-06'!V156/'Expenditures 2005-06 Per Pupil'!C156</f>
        <v>0</v>
      </c>
      <c r="X156" s="23">
        <f>'Expenditures 2005-06'!W156/'Expenditures 2005-06 Per Pupil'!C156</f>
        <v>0</v>
      </c>
      <c r="Y156" s="23">
        <f>'Expenditures 2005-06'!X156/'Expenditures 2005-06 Per Pupil'!C156</f>
        <v>0</v>
      </c>
      <c r="Z156" s="23">
        <f>'Expenditures 2005-06'!Y156/'Expenditures 2005-06 Per Pupil'!C156</f>
        <v>35.492703780536594</v>
      </c>
      <c r="AA156" s="23">
        <f>'Expenditures 2005-06'!Z156/'Expenditures 2005-06 Per Pupil'!C156</f>
        <v>0</v>
      </c>
      <c r="AB156" s="23">
        <f>'Expenditures 2005-06'!AA156/'Expenditures 2005-06 Per Pupil'!C156</f>
        <v>838.04690256374556</v>
      </c>
      <c r="AC156" s="23">
        <f>'Expenditures 2005-06'!AB156/'Expenditures 2005-06 Per Pupil'!C156</f>
        <v>995.83503591533156</v>
      </c>
    </row>
    <row r="157" spans="1:29" x14ac:dyDescent="0.2">
      <c r="A157" s="26" t="s">
        <v>156</v>
      </c>
      <c r="B157" s="28" t="s">
        <v>339</v>
      </c>
      <c r="C157" s="6">
        <f>'Receipts 2005-06'!L157</f>
        <v>5282.1955000000007</v>
      </c>
      <c r="D157" s="23">
        <f>'Expenditures 2005-06'!C157/'Expenditures 2005-06 Per Pupil'!C157</f>
        <v>7844.9240415278064</v>
      </c>
      <c r="E157" s="23">
        <f>'Expenditures 2005-06'!D157/'Expenditures 2005-06 Per Pupil'!C157</f>
        <v>7253.8608330570105</v>
      </c>
      <c r="F157" s="23">
        <f>'Expenditures 2005-06'!E157/'Expenditures 2005-06 Per Pupil'!C157</f>
        <v>4229.4656568466653</v>
      </c>
      <c r="G157" s="23">
        <f>'Expenditures 2005-06'!F157/'Expenditures 2005-06 Per Pupil'!C157</f>
        <v>349.65092450667527</v>
      </c>
      <c r="H157" s="23">
        <f>'Expenditures 2005-06'!G157/'Expenditures 2005-06 Per Pupil'!C157</f>
        <v>407.10707129260925</v>
      </c>
      <c r="I157" s="23">
        <f>'Expenditures 2005-06'!H157/'Expenditures 2005-06 Per Pupil'!C157</f>
        <v>169.48332563609202</v>
      </c>
      <c r="J157" s="23">
        <f>'Expenditures 2005-06'!I157/'Expenditures 2005-06 Per Pupil'!C157</f>
        <v>271.22668216274843</v>
      </c>
      <c r="K157" s="23">
        <f>'Expenditures 2005-06'!J157/'Expenditures 2005-06 Per Pupil'!C157</f>
        <v>120.78977576653493</v>
      </c>
      <c r="L157" s="23">
        <f>'Expenditures 2005-06'!K157/'Expenditures 2005-06 Per Pupil'!C157</f>
        <v>744.66875184759817</v>
      </c>
      <c r="M157" s="23">
        <f>'Expenditures 2005-06'!L157/'Expenditures 2005-06 Per Pupil'!C157</f>
        <v>504.66279031133922</v>
      </c>
      <c r="N157" s="23">
        <f>'Expenditures 2005-06'!M157/'Expenditures 2005-06 Per Pupil'!C157</f>
        <v>0</v>
      </c>
      <c r="O157" s="23">
        <f>'Expenditures 2005-06'!N157/'Expenditures 2005-06 Per Pupil'!C157</f>
        <v>0</v>
      </c>
      <c r="P157" s="23">
        <f>'Expenditures 2005-06'!O157/'Expenditures 2005-06 Per Pupil'!C157</f>
        <v>396.74523973980132</v>
      </c>
      <c r="Q157" s="23">
        <f>'Expenditures 2005-06'!P157/'Expenditures 2005-06 Per Pupil'!C157</f>
        <v>0</v>
      </c>
      <c r="R157" s="23">
        <f>'Expenditures 2005-06'!Q157/'Expenditures 2005-06 Per Pupil'!C157</f>
        <v>60.060614946947709</v>
      </c>
      <c r="S157" s="23">
        <f>'Expenditures 2005-06'!R157/'Expenditures 2005-06 Per Pupil'!C157</f>
        <v>0</v>
      </c>
      <c r="T157" s="23">
        <f>'Expenditures 2005-06'!S157/'Expenditures 2005-06 Per Pupil'!C157</f>
        <v>0</v>
      </c>
      <c r="U157" s="23">
        <f>'Expenditures 2005-06'!T157/'Expenditures 2005-06 Per Pupil'!C157</f>
        <v>0</v>
      </c>
      <c r="V157" s="23">
        <f>'Expenditures 2005-06'!U157/'Expenditures 2005-06 Per Pupil'!C157</f>
        <v>0</v>
      </c>
      <c r="W157" s="23">
        <f>'Expenditures 2005-06'!V157/'Expenditures 2005-06 Per Pupil'!C157</f>
        <v>0</v>
      </c>
      <c r="X157" s="23">
        <f>'Expenditures 2005-06'!W157/'Expenditures 2005-06 Per Pupil'!C157</f>
        <v>0</v>
      </c>
      <c r="Y157" s="23">
        <f>'Expenditures 2005-06'!X157/'Expenditures 2005-06 Per Pupil'!C157</f>
        <v>0</v>
      </c>
      <c r="Z157" s="23">
        <f>'Expenditures 2005-06'!Y157/'Expenditures 2005-06 Per Pupil'!C157</f>
        <v>0</v>
      </c>
      <c r="AA157" s="23">
        <f>'Expenditures 2005-06'!Z157/'Expenditures 2005-06 Per Pupil'!C157</f>
        <v>0</v>
      </c>
      <c r="AB157" s="23">
        <f>'Expenditures 2005-06'!AA157/'Expenditures 2005-06 Per Pupil'!C157</f>
        <v>591.06320847079576</v>
      </c>
      <c r="AC157" s="23">
        <f>'Expenditures 2005-06'!AB157/'Expenditures 2005-06 Per Pupil'!C157</f>
        <v>1.9272289334993373</v>
      </c>
    </row>
    <row r="158" spans="1:29" x14ac:dyDescent="0.2">
      <c r="A158" s="26" t="s">
        <v>157</v>
      </c>
      <c r="B158" s="28" t="s">
        <v>340</v>
      </c>
      <c r="C158" s="6">
        <f>'Receipts 2005-06'!L158</f>
        <v>247.17349999999999</v>
      </c>
      <c r="D158" s="23">
        <f>'Expenditures 2005-06'!C158/'Expenditures 2005-06 Per Pupil'!C158</f>
        <v>9450.6478243015554</v>
      </c>
      <c r="E158" s="23">
        <f>'Expenditures 2005-06'!D158/'Expenditures 2005-06 Per Pupil'!C158</f>
        <v>9107.4397133996972</v>
      </c>
      <c r="F158" s="23">
        <f>'Expenditures 2005-06'!E158/'Expenditures 2005-06 Per Pupil'!C158</f>
        <v>5104.0836092865939</v>
      </c>
      <c r="G158" s="23">
        <f>'Expenditures 2005-06'!F158/'Expenditures 2005-06 Per Pupil'!C158</f>
        <v>552.61971853778834</v>
      </c>
      <c r="H158" s="23">
        <f>'Expenditures 2005-06'!G158/'Expenditures 2005-06 Per Pupil'!C158</f>
        <v>588.66452107527709</v>
      </c>
      <c r="I158" s="23">
        <f>'Expenditures 2005-06'!H158/'Expenditures 2005-06 Per Pupil'!C158</f>
        <v>815.56704096515205</v>
      </c>
      <c r="J158" s="23">
        <f>'Expenditures 2005-06'!I158/'Expenditures 2005-06 Per Pupil'!C158</f>
        <v>384.99191863205402</v>
      </c>
      <c r="K158" s="23">
        <f>'Expenditures 2005-06'!J158/'Expenditures 2005-06 Per Pupil'!C158</f>
        <v>23.639548738032193</v>
      </c>
      <c r="L158" s="23">
        <f>'Expenditures 2005-06'!K158/'Expenditures 2005-06 Per Pupil'!C158</f>
        <v>769.85162244334458</v>
      </c>
      <c r="M158" s="23">
        <f>'Expenditures 2005-06'!L158/'Expenditures 2005-06 Per Pupil'!C158</f>
        <v>116.70413697261235</v>
      </c>
      <c r="N158" s="23">
        <f>'Expenditures 2005-06'!M158/'Expenditures 2005-06 Per Pupil'!C158</f>
        <v>0</v>
      </c>
      <c r="O158" s="23">
        <f>'Expenditures 2005-06'!N158/'Expenditures 2005-06 Per Pupil'!C158</f>
        <v>0</v>
      </c>
      <c r="P158" s="23">
        <f>'Expenditures 2005-06'!O158/'Expenditures 2005-06 Per Pupil'!C158</f>
        <v>617.35829285906459</v>
      </c>
      <c r="Q158" s="23">
        <f>'Expenditures 2005-06'!P158/'Expenditures 2005-06 Per Pupil'!C158</f>
        <v>0</v>
      </c>
      <c r="R158" s="23">
        <f>'Expenditures 2005-06'!Q158/'Expenditures 2005-06 Per Pupil'!C158</f>
        <v>133.95930388977786</v>
      </c>
      <c r="S158" s="23">
        <f>'Expenditures 2005-06'!R158/'Expenditures 2005-06 Per Pupil'!C158</f>
        <v>0</v>
      </c>
      <c r="T158" s="23">
        <f>'Expenditures 2005-06'!S158/'Expenditures 2005-06 Per Pupil'!C158</f>
        <v>0</v>
      </c>
      <c r="U158" s="23">
        <f>'Expenditures 2005-06'!T158/'Expenditures 2005-06 Per Pupil'!C158</f>
        <v>0</v>
      </c>
      <c r="V158" s="23">
        <f>'Expenditures 2005-06'!U158/'Expenditures 2005-06 Per Pupil'!C158</f>
        <v>0</v>
      </c>
      <c r="W158" s="23">
        <f>'Expenditures 2005-06'!V158/'Expenditures 2005-06 Per Pupil'!C158</f>
        <v>0</v>
      </c>
      <c r="X158" s="23">
        <f>'Expenditures 2005-06'!W158/'Expenditures 2005-06 Per Pupil'!C158</f>
        <v>0</v>
      </c>
      <c r="Y158" s="23">
        <f>'Expenditures 2005-06'!X158/'Expenditures 2005-06 Per Pupil'!C158</f>
        <v>0</v>
      </c>
      <c r="Z158" s="23">
        <f>'Expenditures 2005-06'!Y158/'Expenditures 2005-06 Per Pupil'!C158</f>
        <v>0</v>
      </c>
      <c r="AA158" s="23">
        <f>'Expenditures 2005-06'!Z158/'Expenditures 2005-06 Per Pupil'!C158</f>
        <v>0</v>
      </c>
      <c r="AB158" s="23">
        <f>'Expenditures 2005-06'!AA158/'Expenditures 2005-06 Per Pupil'!C158</f>
        <v>343.2081109018564</v>
      </c>
      <c r="AC158" s="23">
        <f>'Expenditures 2005-06'!AB158/'Expenditures 2005-06 Per Pupil'!C158</f>
        <v>15.988769022569167</v>
      </c>
    </row>
    <row r="159" spans="1:29" x14ac:dyDescent="0.2">
      <c r="A159" s="26" t="s">
        <v>158</v>
      </c>
      <c r="B159" s="28" t="s">
        <v>341</v>
      </c>
      <c r="C159" s="6">
        <f>'Receipts 2005-06'!L159</f>
        <v>2745.8919000000001</v>
      </c>
      <c r="D159" s="23">
        <f>'Expenditures 2005-06'!C159/'Expenditures 2005-06 Per Pupil'!C159</f>
        <v>7264.623818585138</v>
      </c>
      <c r="E159" s="23">
        <f>'Expenditures 2005-06'!D159/'Expenditures 2005-06 Per Pupil'!C159</f>
        <v>6820.3112110859129</v>
      </c>
      <c r="F159" s="23">
        <f>'Expenditures 2005-06'!E159/'Expenditures 2005-06 Per Pupil'!C159</f>
        <v>4041.9784187425589</v>
      </c>
      <c r="G159" s="23">
        <f>'Expenditures 2005-06'!F159/'Expenditures 2005-06 Per Pupil'!C159</f>
        <v>266.59515984587739</v>
      </c>
      <c r="H159" s="23">
        <f>'Expenditures 2005-06'!G159/'Expenditures 2005-06 Per Pupil'!C159</f>
        <v>324.02765017807144</v>
      </c>
      <c r="I159" s="23">
        <f>'Expenditures 2005-06'!H159/'Expenditures 2005-06 Per Pupil'!C159</f>
        <v>146.61690797077625</v>
      </c>
      <c r="J159" s="23">
        <f>'Expenditures 2005-06'!I159/'Expenditures 2005-06 Per Pupil'!C159</f>
        <v>342.71076731024988</v>
      </c>
      <c r="K159" s="23">
        <f>'Expenditures 2005-06'!J159/'Expenditures 2005-06 Per Pupil'!C159</f>
        <v>50.366250761728821</v>
      </c>
      <c r="L159" s="23">
        <f>'Expenditures 2005-06'!K159/'Expenditures 2005-06 Per Pupil'!C159</f>
        <v>828.35264199584844</v>
      </c>
      <c r="M159" s="23">
        <f>'Expenditures 2005-06'!L159/'Expenditures 2005-06 Per Pupil'!C159</f>
        <v>309.33771646290955</v>
      </c>
      <c r="N159" s="23">
        <f>'Expenditures 2005-06'!M159/'Expenditures 2005-06 Per Pupil'!C159</f>
        <v>0</v>
      </c>
      <c r="O159" s="23">
        <f>'Expenditures 2005-06'!N159/'Expenditures 2005-06 Per Pupil'!C159</f>
        <v>0</v>
      </c>
      <c r="P159" s="23">
        <f>'Expenditures 2005-06'!O159/'Expenditures 2005-06 Per Pupil'!C159</f>
        <v>463.38036104043277</v>
      </c>
      <c r="Q159" s="23">
        <f>'Expenditures 2005-06'!P159/'Expenditures 2005-06 Per Pupil'!C159</f>
        <v>0</v>
      </c>
      <c r="R159" s="23">
        <f>'Expenditures 2005-06'!Q159/'Expenditures 2005-06 Per Pupil'!C159</f>
        <v>46.945336777460177</v>
      </c>
      <c r="S159" s="23">
        <f>'Expenditures 2005-06'!R159/'Expenditures 2005-06 Per Pupil'!C159</f>
        <v>0</v>
      </c>
      <c r="T159" s="23">
        <f>'Expenditures 2005-06'!S159/'Expenditures 2005-06 Per Pupil'!C159</f>
        <v>0</v>
      </c>
      <c r="U159" s="23">
        <f>'Expenditures 2005-06'!T159/'Expenditures 2005-06 Per Pupil'!C159</f>
        <v>6.6378578122467236</v>
      </c>
      <c r="V159" s="23">
        <f>'Expenditures 2005-06'!U159/'Expenditures 2005-06 Per Pupil'!C159</f>
        <v>0</v>
      </c>
      <c r="W159" s="23">
        <f>'Expenditures 2005-06'!V159/'Expenditures 2005-06 Per Pupil'!C159</f>
        <v>0</v>
      </c>
      <c r="X159" s="23">
        <f>'Expenditures 2005-06'!W159/'Expenditures 2005-06 Per Pupil'!C159</f>
        <v>0</v>
      </c>
      <c r="Y159" s="23">
        <f>'Expenditures 2005-06'!X159/'Expenditures 2005-06 Per Pupil'!C159</f>
        <v>0</v>
      </c>
      <c r="Z159" s="23">
        <f>'Expenditures 2005-06'!Y159/'Expenditures 2005-06 Per Pupil'!C159</f>
        <v>0</v>
      </c>
      <c r="AA159" s="23">
        <f>'Expenditures 2005-06'!Z159/'Expenditures 2005-06 Per Pupil'!C159</f>
        <v>0</v>
      </c>
      <c r="AB159" s="23">
        <f>'Expenditures 2005-06'!AA159/'Expenditures 2005-06 Per Pupil'!C159</f>
        <v>437.67474968697786</v>
      </c>
      <c r="AC159" s="23">
        <f>'Expenditures 2005-06'!AB159/'Expenditures 2005-06 Per Pupil'!C159</f>
        <v>212.19462426761956</v>
      </c>
    </row>
    <row r="160" spans="1:29" x14ac:dyDescent="0.2">
      <c r="A160" s="26" t="s">
        <v>159</v>
      </c>
      <c r="B160" s="28" t="s">
        <v>342</v>
      </c>
      <c r="C160" s="6">
        <f>'Receipts 2005-06'!L160</f>
        <v>1373.1440999999998</v>
      </c>
      <c r="D160" s="23">
        <f>'Expenditures 2005-06'!C160/'Expenditures 2005-06 Per Pupil'!C160</f>
        <v>8053.4831632018831</v>
      </c>
      <c r="E160" s="23">
        <f>'Expenditures 2005-06'!D160/'Expenditures 2005-06 Per Pupil'!C160</f>
        <v>7646.8432409970674</v>
      </c>
      <c r="F160" s="23">
        <f>'Expenditures 2005-06'!E160/'Expenditures 2005-06 Per Pupil'!C160</f>
        <v>4794.1514805328889</v>
      </c>
      <c r="G160" s="23">
        <f>'Expenditures 2005-06'!F160/'Expenditures 2005-06 Per Pupil'!C160</f>
        <v>209.17158658002467</v>
      </c>
      <c r="H160" s="23">
        <f>'Expenditures 2005-06'!G160/'Expenditures 2005-06 Per Pupil'!C160</f>
        <v>390.22686693989368</v>
      </c>
      <c r="I160" s="23">
        <f>'Expenditures 2005-06'!H160/'Expenditures 2005-06 Per Pupil'!C160</f>
        <v>253.71292787115354</v>
      </c>
      <c r="J160" s="23">
        <f>'Expenditures 2005-06'!I160/'Expenditures 2005-06 Per Pupil'!C160</f>
        <v>353.2071761441498</v>
      </c>
      <c r="K160" s="23">
        <f>'Expenditures 2005-06'!J160/'Expenditures 2005-06 Per Pupil'!C160</f>
        <v>188.84358167507696</v>
      </c>
      <c r="L160" s="23">
        <f>'Expenditures 2005-06'!K160/'Expenditures 2005-06 Per Pupil'!C160</f>
        <v>687.80967707613513</v>
      </c>
      <c r="M160" s="23">
        <f>'Expenditures 2005-06'!L160/'Expenditures 2005-06 Per Pupil'!C160</f>
        <v>206.90173012431839</v>
      </c>
      <c r="N160" s="23">
        <f>'Expenditures 2005-06'!M160/'Expenditures 2005-06 Per Pupil'!C160</f>
        <v>0</v>
      </c>
      <c r="O160" s="23">
        <f>'Expenditures 2005-06'!N160/'Expenditures 2005-06 Per Pupil'!C160</f>
        <v>0</v>
      </c>
      <c r="P160" s="23">
        <f>'Expenditures 2005-06'!O160/'Expenditures 2005-06 Per Pupil'!C160</f>
        <v>466.0730363259035</v>
      </c>
      <c r="Q160" s="23">
        <f>'Expenditures 2005-06'!P160/'Expenditures 2005-06 Per Pupil'!C160</f>
        <v>0</v>
      </c>
      <c r="R160" s="23">
        <f>'Expenditures 2005-06'!Q160/'Expenditures 2005-06 Per Pupil'!C160</f>
        <v>96.745177727523298</v>
      </c>
      <c r="S160" s="23">
        <f>'Expenditures 2005-06'!R160/'Expenditures 2005-06 Per Pupil'!C160</f>
        <v>0</v>
      </c>
      <c r="T160" s="23">
        <f>'Expenditures 2005-06'!S160/'Expenditures 2005-06 Per Pupil'!C160</f>
        <v>0</v>
      </c>
      <c r="U160" s="23">
        <f>'Expenditures 2005-06'!T160/'Expenditures 2005-06 Per Pupil'!C160</f>
        <v>0</v>
      </c>
      <c r="V160" s="23">
        <f>'Expenditures 2005-06'!U160/'Expenditures 2005-06 Per Pupil'!C160</f>
        <v>0</v>
      </c>
      <c r="W160" s="23">
        <f>'Expenditures 2005-06'!V160/'Expenditures 2005-06 Per Pupil'!C160</f>
        <v>0</v>
      </c>
      <c r="X160" s="23">
        <f>'Expenditures 2005-06'!W160/'Expenditures 2005-06 Per Pupil'!C160</f>
        <v>0</v>
      </c>
      <c r="Y160" s="23">
        <f>'Expenditures 2005-06'!X160/'Expenditures 2005-06 Per Pupil'!C160</f>
        <v>0</v>
      </c>
      <c r="Z160" s="23">
        <f>'Expenditures 2005-06'!Y160/'Expenditures 2005-06 Per Pupil'!C160</f>
        <v>0</v>
      </c>
      <c r="AA160" s="23">
        <f>'Expenditures 2005-06'!Z160/'Expenditures 2005-06 Per Pupil'!C160</f>
        <v>0</v>
      </c>
      <c r="AB160" s="23">
        <f>'Expenditures 2005-06'!AA160/'Expenditures 2005-06 Per Pupil'!C160</f>
        <v>406.63992220481452</v>
      </c>
      <c r="AC160" s="23">
        <f>'Expenditures 2005-06'!AB160/'Expenditures 2005-06 Per Pupil'!C160</f>
        <v>305.66652837091175</v>
      </c>
    </row>
    <row r="161" spans="1:29" x14ac:dyDescent="0.2">
      <c r="A161" s="26" t="s">
        <v>160</v>
      </c>
      <c r="B161" s="28" t="s">
        <v>343</v>
      </c>
      <c r="C161" s="6">
        <f>'Receipts 2005-06'!L161</f>
        <v>134.46520000000001</v>
      </c>
      <c r="D161" s="23">
        <f>'Expenditures 2005-06'!C161/'Expenditures 2005-06 Per Pupil'!C161</f>
        <v>9593.0769448154606</v>
      </c>
      <c r="E161" s="23">
        <f>'Expenditures 2005-06'!D161/'Expenditures 2005-06 Per Pupil'!C161</f>
        <v>9179.1408483384548</v>
      </c>
      <c r="F161" s="23">
        <f>'Expenditures 2005-06'!E161/'Expenditures 2005-06 Per Pupil'!C161</f>
        <v>5987.6958499299444</v>
      </c>
      <c r="G161" s="23">
        <f>'Expenditures 2005-06'!F161/'Expenditures 2005-06 Per Pupil'!C161</f>
        <v>490.10256928930312</v>
      </c>
      <c r="H161" s="23">
        <f>'Expenditures 2005-06'!G161/'Expenditures 2005-06 Per Pupil'!C161</f>
        <v>5.4884832655586724</v>
      </c>
      <c r="I161" s="23">
        <f>'Expenditures 2005-06'!H161/'Expenditures 2005-06 Per Pupil'!C161</f>
        <v>914.5813935501526</v>
      </c>
      <c r="J161" s="23">
        <f>'Expenditures 2005-06'!I161/'Expenditures 2005-06 Per Pupil'!C161</f>
        <v>577.61703399838768</v>
      </c>
      <c r="K161" s="23">
        <f>'Expenditures 2005-06'!J161/'Expenditures 2005-06 Per Pupil'!C161</f>
        <v>0</v>
      </c>
      <c r="L161" s="23">
        <f>'Expenditures 2005-06'!K161/'Expenditures 2005-06 Per Pupil'!C161</f>
        <v>831.92409634611772</v>
      </c>
      <c r="M161" s="23">
        <f>'Expenditures 2005-06'!L161/'Expenditures 2005-06 Per Pupil'!C161</f>
        <v>0</v>
      </c>
      <c r="N161" s="23">
        <f>'Expenditures 2005-06'!M161/'Expenditures 2005-06 Per Pupil'!C161</f>
        <v>0</v>
      </c>
      <c r="O161" s="23">
        <f>'Expenditures 2005-06'!N161/'Expenditures 2005-06 Per Pupil'!C161</f>
        <v>0</v>
      </c>
      <c r="P161" s="23">
        <f>'Expenditures 2005-06'!O161/'Expenditures 2005-06 Per Pupil'!C161</f>
        <v>371.7314219589901</v>
      </c>
      <c r="Q161" s="23">
        <f>'Expenditures 2005-06'!P161/'Expenditures 2005-06 Per Pupil'!C161</f>
        <v>0</v>
      </c>
      <c r="R161" s="23">
        <f>'Expenditures 2005-06'!Q161/'Expenditures 2005-06 Per Pupil'!C161</f>
        <v>0</v>
      </c>
      <c r="S161" s="23">
        <f>'Expenditures 2005-06'!R161/'Expenditures 2005-06 Per Pupil'!C161</f>
        <v>0</v>
      </c>
      <c r="T161" s="23">
        <f>'Expenditures 2005-06'!S161/'Expenditures 2005-06 Per Pupil'!C161</f>
        <v>0</v>
      </c>
      <c r="U161" s="23">
        <f>'Expenditures 2005-06'!T161/'Expenditures 2005-06 Per Pupil'!C161</f>
        <v>0</v>
      </c>
      <c r="V161" s="23">
        <f>'Expenditures 2005-06'!U161/'Expenditures 2005-06 Per Pupil'!C161</f>
        <v>0</v>
      </c>
      <c r="W161" s="23">
        <f>'Expenditures 2005-06'!V161/'Expenditures 2005-06 Per Pupil'!C161</f>
        <v>0</v>
      </c>
      <c r="X161" s="23">
        <f>'Expenditures 2005-06'!W161/'Expenditures 2005-06 Per Pupil'!C161</f>
        <v>0</v>
      </c>
      <c r="Y161" s="23">
        <f>'Expenditures 2005-06'!X161/'Expenditures 2005-06 Per Pupil'!C161</f>
        <v>0</v>
      </c>
      <c r="Z161" s="23">
        <f>'Expenditures 2005-06'!Y161/'Expenditures 2005-06 Per Pupil'!C161</f>
        <v>0</v>
      </c>
      <c r="AA161" s="23">
        <f>'Expenditures 2005-06'!Z161/'Expenditures 2005-06 Per Pupil'!C161</f>
        <v>0</v>
      </c>
      <c r="AB161" s="23">
        <f>'Expenditures 2005-06'!AA161/'Expenditures 2005-06 Per Pupil'!C161</f>
        <v>413.93609647700669</v>
      </c>
      <c r="AC161" s="23">
        <f>'Expenditures 2005-06'!AB161/'Expenditures 2005-06 Per Pupil'!C161</f>
        <v>7.4368684239490959</v>
      </c>
    </row>
    <row r="162" spans="1:29" x14ac:dyDescent="0.2">
      <c r="A162" s="26" t="s">
        <v>161</v>
      </c>
      <c r="B162" s="28" t="s">
        <v>344</v>
      </c>
      <c r="C162" s="6">
        <f>'Receipts 2005-06'!L162</f>
        <v>2228.6035000000002</v>
      </c>
      <c r="D162" s="23">
        <f>'Expenditures 2005-06'!C162/'Expenditures 2005-06 Per Pupil'!C162</f>
        <v>7983.4741756440735</v>
      </c>
      <c r="E162" s="23">
        <f>'Expenditures 2005-06'!D162/'Expenditures 2005-06 Per Pupil'!C162</f>
        <v>7269.6719268366933</v>
      </c>
      <c r="F162" s="23">
        <f>'Expenditures 2005-06'!E162/'Expenditures 2005-06 Per Pupil'!C162</f>
        <v>4147.6358939578076</v>
      </c>
      <c r="G162" s="23">
        <f>'Expenditures 2005-06'!F162/'Expenditures 2005-06 Per Pupil'!C162</f>
        <v>231.82627147449062</v>
      </c>
      <c r="H162" s="23">
        <f>'Expenditures 2005-06'!G162/'Expenditures 2005-06 Per Pupil'!C162</f>
        <v>350.06080713774338</v>
      </c>
      <c r="I162" s="23">
        <f>'Expenditures 2005-06'!H162/'Expenditures 2005-06 Per Pupil'!C162</f>
        <v>226.67625263982578</v>
      </c>
      <c r="J162" s="23">
        <f>'Expenditures 2005-06'!I162/'Expenditures 2005-06 Per Pupil'!C162</f>
        <v>399.31310347488903</v>
      </c>
      <c r="K162" s="23">
        <f>'Expenditures 2005-06'!J162/'Expenditures 2005-06 Per Pupil'!C162</f>
        <v>193.90921265267687</v>
      </c>
      <c r="L162" s="23">
        <f>'Expenditures 2005-06'!K162/'Expenditures 2005-06 Per Pupil'!C162</f>
        <v>638.31685178633154</v>
      </c>
      <c r="M162" s="23">
        <f>'Expenditures 2005-06'!L162/'Expenditures 2005-06 Per Pupil'!C162</f>
        <v>532.20228272996974</v>
      </c>
      <c r="N162" s="23">
        <f>'Expenditures 2005-06'!M162/'Expenditures 2005-06 Per Pupil'!C162</f>
        <v>0</v>
      </c>
      <c r="O162" s="23">
        <f>'Expenditures 2005-06'!N162/'Expenditures 2005-06 Per Pupil'!C162</f>
        <v>0</v>
      </c>
      <c r="P162" s="23">
        <f>'Expenditures 2005-06'!O162/'Expenditures 2005-06 Per Pupil'!C162</f>
        <v>484.90866141060974</v>
      </c>
      <c r="Q162" s="23">
        <f>'Expenditures 2005-06'!P162/'Expenditures 2005-06 Per Pupil'!C162</f>
        <v>1.1200691374665794</v>
      </c>
      <c r="R162" s="23">
        <f>'Expenditures 2005-06'!Q162/'Expenditures 2005-06 Per Pupil'!C162</f>
        <v>63.702520434882203</v>
      </c>
      <c r="S162" s="23">
        <f>'Expenditures 2005-06'!R162/'Expenditures 2005-06 Per Pupil'!C162</f>
        <v>0</v>
      </c>
      <c r="T162" s="23">
        <f>'Expenditures 2005-06'!S162/'Expenditures 2005-06 Per Pupil'!C162</f>
        <v>0</v>
      </c>
      <c r="U162" s="23">
        <f>'Expenditures 2005-06'!T162/'Expenditures 2005-06 Per Pupil'!C162</f>
        <v>0</v>
      </c>
      <c r="V162" s="23">
        <f>'Expenditures 2005-06'!U162/'Expenditures 2005-06 Per Pupil'!C162</f>
        <v>0</v>
      </c>
      <c r="W162" s="23">
        <f>'Expenditures 2005-06'!V162/'Expenditures 2005-06 Per Pupil'!C162</f>
        <v>0</v>
      </c>
      <c r="X162" s="23">
        <f>'Expenditures 2005-06'!W162/'Expenditures 2005-06 Per Pupil'!C162</f>
        <v>0</v>
      </c>
      <c r="Y162" s="23">
        <f>'Expenditures 2005-06'!X162/'Expenditures 2005-06 Per Pupil'!C162</f>
        <v>0</v>
      </c>
      <c r="Z162" s="23">
        <f>'Expenditures 2005-06'!Y162/'Expenditures 2005-06 Per Pupil'!C162</f>
        <v>0</v>
      </c>
      <c r="AA162" s="23">
        <f>'Expenditures 2005-06'!Z162/'Expenditures 2005-06 Per Pupil'!C162</f>
        <v>0</v>
      </c>
      <c r="AB162" s="23">
        <f>'Expenditures 2005-06'!AA162/'Expenditures 2005-06 Per Pupil'!C162</f>
        <v>713.80224880738092</v>
      </c>
      <c r="AC162" s="23">
        <f>'Expenditures 2005-06'!AB162/'Expenditures 2005-06 Per Pupil'!C162</f>
        <v>30.213189560188699</v>
      </c>
    </row>
    <row r="163" spans="1:29" x14ac:dyDescent="0.2">
      <c r="A163" s="26" t="s">
        <v>162</v>
      </c>
      <c r="B163" s="28" t="s">
        <v>345</v>
      </c>
      <c r="C163" s="6">
        <f>'Receipts 2005-06'!L163</f>
        <v>2396.9005000000002</v>
      </c>
      <c r="D163" s="23">
        <f>'Expenditures 2005-06'!C163/'Expenditures 2005-06 Per Pupil'!C163</f>
        <v>7819.8804539445837</v>
      </c>
      <c r="E163" s="23">
        <f>'Expenditures 2005-06'!D163/'Expenditures 2005-06 Per Pupil'!C163</f>
        <v>7194.1017409775659</v>
      </c>
      <c r="F163" s="23">
        <f>'Expenditures 2005-06'!E163/'Expenditures 2005-06 Per Pupil'!C163</f>
        <v>4430.2008281111375</v>
      </c>
      <c r="G163" s="23">
        <f>'Expenditures 2005-06'!F163/'Expenditures 2005-06 Per Pupil'!C163</f>
        <v>255.37242785005051</v>
      </c>
      <c r="H163" s="23">
        <f>'Expenditures 2005-06'!G163/'Expenditures 2005-06 Per Pupil'!C163</f>
        <v>262.22791475908156</v>
      </c>
      <c r="I163" s="23">
        <f>'Expenditures 2005-06'!H163/'Expenditures 2005-06 Per Pupil'!C163</f>
        <v>176.98576974722147</v>
      </c>
      <c r="J163" s="23">
        <f>'Expenditures 2005-06'!I163/'Expenditures 2005-06 Per Pupil'!C163</f>
        <v>331.19214168464646</v>
      </c>
      <c r="K163" s="23">
        <f>'Expenditures 2005-06'!J163/'Expenditures 2005-06 Per Pupil'!C163</f>
        <v>155.22699002315699</v>
      </c>
      <c r="L163" s="23">
        <f>'Expenditures 2005-06'!K163/'Expenditures 2005-06 Per Pupil'!C163</f>
        <v>566.96632588628518</v>
      </c>
      <c r="M163" s="23">
        <f>'Expenditures 2005-06'!L163/'Expenditures 2005-06 Per Pupil'!C163</f>
        <v>521.21529450221226</v>
      </c>
      <c r="N163" s="23">
        <f>'Expenditures 2005-06'!M163/'Expenditures 2005-06 Per Pupil'!C163</f>
        <v>0</v>
      </c>
      <c r="O163" s="23">
        <f>'Expenditures 2005-06'!N163/'Expenditures 2005-06 Per Pupil'!C163</f>
        <v>0</v>
      </c>
      <c r="P163" s="23">
        <f>'Expenditures 2005-06'!O163/'Expenditures 2005-06 Per Pupil'!C163</f>
        <v>408.41865567636199</v>
      </c>
      <c r="Q163" s="23">
        <f>'Expenditures 2005-06'!P163/'Expenditures 2005-06 Per Pupil'!C163</f>
        <v>0</v>
      </c>
      <c r="R163" s="23">
        <f>'Expenditures 2005-06'!Q163/'Expenditures 2005-06 Per Pupil'!C163</f>
        <v>86.295392737412328</v>
      </c>
      <c r="S163" s="23">
        <f>'Expenditures 2005-06'!R163/'Expenditures 2005-06 Per Pupil'!C163</f>
        <v>0</v>
      </c>
      <c r="T163" s="23">
        <f>'Expenditures 2005-06'!S163/'Expenditures 2005-06 Per Pupil'!C163</f>
        <v>0</v>
      </c>
      <c r="U163" s="23">
        <f>'Expenditures 2005-06'!T163/'Expenditures 2005-06 Per Pupil'!C163</f>
        <v>219.22363902882074</v>
      </c>
      <c r="V163" s="23">
        <f>'Expenditures 2005-06'!U163/'Expenditures 2005-06 Per Pupil'!C163</f>
        <v>52.116472919923041</v>
      </c>
      <c r="W163" s="23">
        <f>'Expenditures 2005-06'!V163/'Expenditures 2005-06 Per Pupil'!C163</f>
        <v>0</v>
      </c>
      <c r="X163" s="23">
        <f>'Expenditures 2005-06'!W163/'Expenditures 2005-06 Per Pupil'!C163</f>
        <v>0</v>
      </c>
      <c r="Y163" s="23">
        <f>'Expenditures 2005-06'!X163/'Expenditures 2005-06 Per Pupil'!C163</f>
        <v>0</v>
      </c>
      <c r="Z163" s="23">
        <f>'Expenditures 2005-06'!Y163/'Expenditures 2005-06 Per Pupil'!C163</f>
        <v>0</v>
      </c>
      <c r="AA163" s="23">
        <f>'Expenditures 2005-06'!Z163/'Expenditures 2005-06 Per Pupil'!C163</f>
        <v>0</v>
      </c>
      <c r="AB163" s="23">
        <f>'Expenditures 2005-06'!AA163/'Expenditures 2005-06 Per Pupil'!C163</f>
        <v>354.4386010182734</v>
      </c>
      <c r="AC163" s="23">
        <f>'Expenditures 2005-06'!AB163/'Expenditures 2005-06 Per Pupil'!C163</f>
        <v>16.390334100226521</v>
      </c>
    </row>
    <row r="164" spans="1:29" x14ac:dyDescent="0.2">
      <c r="A164" s="26" t="s">
        <v>163</v>
      </c>
      <c r="B164" s="28" t="s">
        <v>346</v>
      </c>
      <c r="C164" s="6">
        <f>'Receipts 2005-06'!L164</f>
        <v>1813.0608999999999</v>
      </c>
      <c r="D164" s="23">
        <f>'Expenditures 2005-06'!C164/'Expenditures 2005-06 Per Pupil'!C164</f>
        <v>8522.5434677897483</v>
      </c>
      <c r="E164" s="23">
        <f>'Expenditures 2005-06'!D164/'Expenditures 2005-06 Per Pupil'!C164</f>
        <v>7941.405553448315</v>
      </c>
      <c r="F164" s="23">
        <f>'Expenditures 2005-06'!E164/'Expenditures 2005-06 Per Pupil'!C164</f>
        <v>3784.6384641574919</v>
      </c>
      <c r="G164" s="23">
        <f>'Expenditures 2005-06'!F164/'Expenditures 2005-06 Per Pupil'!C164</f>
        <v>355.18496924179436</v>
      </c>
      <c r="H164" s="23">
        <f>'Expenditures 2005-06'!G164/'Expenditures 2005-06 Per Pupil'!C164</f>
        <v>694.32518786324283</v>
      </c>
      <c r="I164" s="23">
        <f>'Expenditures 2005-06'!H164/'Expenditures 2005-06 Per Pupil'!C164</f>
        <v>408.37667945958134</v>
      </c>
      <c r="J164" s="23">
        <f>'Expenditures 2005-06'!I164/'Expenditures 2005-06 Per Pupil'!C164</f>
        <v>464.52336487980079</v>
      </c>
      <c r="K164" s="23">
        <f>'Expenditures 2005-06'!J164/'Expenditures 2005-06 Per Pupil'!C164</f>
        <v>148.06834673893192</v>
      </c>
      <c r="L164" s="23">
        <f>'Expenditures 2005-06'!K164/'Expenditures 2005-06 Per Pupil'!C164</f>
        <v>612.08530281580727</v>
      </c>
      <c r="M164" s="23">
        <f>'Expenditures 2005-06'!L164/'Expenditures 2005-06 Per Pupil'!C164</f>
        <v>792.41516377083633</v>
      </c>
      <c r="N164" s="23">
        <f>'Expenditures 2005-06'!M164/'Expenditures 2005-06 Per Pupil'!C164</f>
        <v>0</v>
      </c>
      <c r="O164" s="23">
        <f>'Expenditures 2005-06'!N164/'Expenditures 2005-06 Per Pupil'!C164</f>
        <v>0</v>
      </c>
      <c r="P164" s="23">
        <f>'Expenditures 2005-06'!O164/'Expenditures 2005-06 Per Pupil'!C164</f>
        <v>578.65677319498752</v>
      </c>
      <c r="Q164" s="23">
        <f>'Expenditures 2005-06'!P164/'Expenditures 2005-06 Per Pupil'!C164</f>
        <v>0</v>
      </c>
      <c r="R164" s="23">
        <f>'Expenditures 2005-06'!Q164/'Expenditures 2005-06 Per Pupil'!C164</f>
        <v>103.13130132584074</v>
      </c>
      <c r="S164" s="23">
        <f>'Expenditures 2005-06'!R164/'Expenditures 2005-06 Per Pupil'!C164</f>
        <v>0</v>
      </c>
      <c r="T164" s="23">
        <f>'Expenditures 2005-06'!S164/'Expenditures 2005-06 Per Pupil'!C164</f>
        <v>0</v>
      </c>
      <c r="U164" s="23">
        <f>'Expenditures 2005-06'!T164/'Expenditures 2005-06 Per Pupil'!C164</f>
        <v>0</v>
      </c>
      <c r="V164" s="23">
        <f>'Expenditures 2005-06'!U164/'Expenditures 2005-06 Per Pupil'!C164</f>
        <v>0</v>
      </c>
      <c r="W164" s="23">
        <f>'Expenditures 2005-06'!V164/'Expenditures 2005-06 Per Pupil'!C164</f>
        <v>0</v>
      </c>
      <c r="X164" s="23">
        <f>'Expenditures 2005-06'!W164/'Expenditures 2005-06 Per Pupil'!C164</f>
        <v>0</v>
      </c>
      <c r="Y164" s="23">
        <f>'Expenditures 2005-06'!X164/'Expenditures 2005-06 Per Pupil'!C164</f>
        <v>0</v>
      </c>
      <c r="Z164" s="23">
        <f>'Expenditures 2005-06'!Y164/'Expenditures 2005-06 Per Pupil'!C164</f>
        <v>12.665741123202205</v>
      </c>
      <c r="AA164" s="23">
        <f>'Expenditures 2005-06'!Z164/'Expenditures 2005-06 Per Pupil'!C164</f>
        <v>0</v>
      </c>
      <c r="AB164" s="23">
        <f>'Expenditures 2005-06'!AA164/'Expenditures 2005-06 Per Pupil'!C164</f>
        <v>568.47217321823007</v>
      </c>
      <c r="AC164" s="23">
        <f>'Expenditures 2005-06'!AB164/'Expenditures 2005-06 Per Pupil'!C164</f>
        <v>290.24410046016658</v>
      </c>
    </row>
    <row r="165" spans="1:29" x14ac:dyDescent="0.2">
      <c r="A165" s="26" t="s">
        <v>164</v>
      </c>
      <c r="B165" s="28" t="s">
        <v>347</v>
      </c>
      <c r="C165" s="6">
        <f>'Receipts 2005-06'!L165</f>
        <v>1867.3329000000001</v>
      </c>
      <c r="D165" s="23">
        <f>'Expenditures 2005-06'!C165/'Expenditures 2005-06 Per Pupil'!C165</f>
        <v>8010.3179406307254</v>
      </c>
      <c r="E165" s="23">
        <f>'Expenditures 2005-06'!D165/'Expenditures 2005-06 Per Pupil'!C165</f>
        <v>7536.3845675294424</v>
      </c>
      <c r="F165" s="23">
        <f>'Expenditures 2005-06'!E165/'Expenditures 2005-06 Per Pupil'!C165</f>
        <v>4184.1966689496012</v>
      </c>
      <c r="G165" s="23">
        <f>'Expenditures 2005-06'!F165/'Expenditures 2005-06 Per Pupil'!C165</f>
        <v>277.78441647978246</v>
      </c>
      <c r="H165" s="23">
        <f>'Expenditures 2005-06'!G165/'Expenditures 2005-06 Per Pupil'!C165</f>
        <v>379.82917775400409</v>
      </c>
      <c r="I165" s="23">
        <f>'Expenditures 2005-06'!H165/'Expenditures 2005-06 Per Pupil'!C165</f>
        <v>367.52651870483294</v>
      </c>
      <c r="J165" s="23">
        <f>'Expenditures 2005-06'!I165/'Expenditures 2005-06 Per Pupil'!C165</f>
        <v>360.79093342167323</v>
      </c>
      <c r="K165" s="23">
        <f>'Expenditures 2005-06'!J165/'Expenditures 2005-06 Per Pupil'!C165</f>
        <v>210.76504891013272</v>
      </c>
      <c r="L165" s="23">
        <f>'Expenditures 2005-06'!K165/'Expenditures 2005-06 Per Pupil'!C165</f>
        <v>688.83599169703484</v>
      </c>
      <c r="M165" s="23">
        <f>'Expenditures 2005-06'!L165/'Expenditures 2005-06 Per Pupil'!C165</f>
        <v>539.40986098408052</v>
      </c>
      <c r="N165" s="23">
        <f>'Expenditures 2005-06'!M165/'Expenditures 2005-06 Per Pupil'!C165</f>
        <v>0</v>
      </c>
      <c r="O165" s="23">
        <f>'Expenditures 2005-06'!N165/'Expenditures 2005-06 Per Pupil'!C165</f>
        <v>0</v>
      </c>
      <c r="P165" s="23">
        <f>'Expenditures 2005-06'!O165/'Expenditures 2005-06 Per Pupil'!C165</f>
        <v>443.32276799707211</v>
      </c>
      <c r="Q165" s="23">
        <f>'Expenditures 2005-06'!P165/'Expenditures 2005-06 Per Pupil'!C165</f>
        <v>0</v>
      </c>
      <c r="R165" s="23">
        <f>'Expenditures 2005-06'!Q165/'Expenditures 2005-06 Per Pupil'!C165</f>
        <v>83.923182631227661</v>
      </c>
      <c r="S165" s="23">
        <f>'Expenditures 2005-06'!R165/'Expenditures 2005-06 Per Pupil'!C165</f>
        <v>0</v>
      </c>
      <c r="T165" s="23">
        <f>'Expenditures 2005-06'!S165/'Expenditures 2005-06 Per Pupil'!C165</f>
        <v>0</v>
      </c>
      <c r="U165" s="23">
        <f>'Expenditures 2005-06'!T165/'Expenditures 2005-06 Per Pupil'!C165</f>
        <v>12.852555642328156</v>
      </c>
      <c r="V165" s="23">
        <f>'Expenditures 2005-06'!U165/'Expenditures 2005-06 Per Pupil'!C165</f>
        <v>0</v>
      </c>
      <c r="W165" s="23">
        <f>'Expenditures 2005-06'!V165/'Expenditures 2005-06 Per Pupil'!C165</f>
        <v>0</v>
      </c>
      <c r="X165" s="23">
        <f>'Expenditures 2005-06'!W165/'Expenditures 2005-06 Per Pupil'!C165</f>
        <v>0</v>
      </c>
      <c r="Y165" s="23">
        <f>'Expenditures 2005-06'!X165/'Expenditures 2005-06 Per Pupil'!C165</f>
        <v>0</v>
      </c>
      <c r="Z165" s="23">
        <f>'Expenditures 2005-06'!Y165/'Expenditures 2005-06 Per Pupil'!C165</f>
        <v>15.297957852078758</v>
      </c>
      <c r="AA165" s="23">
        <f>'Expenditures 2005-06'!Z165/'Expenditures 2005-06 Per Pupil'!C165</f>
        <v>0</v>
      </c>
      <c r="AB165" s="23">
        <f>'Expenditures 2005-06'!AA165/'Expenditures 2005-06 Per Pupil'!C165</f>
        <v>445.78285960687566</v>
      </c>
      <c r="AC165" s="23">
        <f>'Expenditures 2005-06'!AB165/'Expenditures 2005-06 Per Pupil'!C165</f>
        <v>12.219422685692518</v>
      </c>
    </row>
    <row r="166" spans="1:29" x14ac:dyDescent="0.2">
      <c r="A166" s="26" t="s">
        <v>165</v>
      </c>
      <c r="B166" s="28" t="s">
        <v>348</v>
      </c>
      <c r="C166" s="6">
        <f>'Receipts 2005-06'!L166</f>
        <v>1447.7126000000001</v>
      </c>
      <c r="D166" s="23">
        <f>'Expenditures 2005-06'!C166/'Expenditures 2005-06 Per Pupil'!C166</f>
        <v>7380.302713397673</v>
      </c>
      <c r="E166" s="23">
        <f>'Expenditures 2005-06'!D166/'Expenditures 2005-06 Per Pupil'!C166</f>
        <v>6906.8860145307845</v>
      </c>
      <c r="F166" s="23">
        <f>'Expenditures 2005-06'!E166/'Expenditures 2005-06 Per Pupil'!C166</f>
        <v>4174.9548080192153</v>
      </c>
      <c r="G166" s="23">
        <f>'Expenditures 2005-06'!F166/'Expenditures 2005-06 Per Pupil'!C166</f>
        <v>181.62796262186293</v>
      </c>
      <c r="H166" s="23">
        <f>'Expenditures 2005-06'!G166/'Expenditures 2005-06 Per Pupil'!C166</f>
        <v>201.24432155940343</v>
      </c>
      <c r="I166" s="23">
        <f>'Expenditures 2005-06'!H166/'Expenditures 2005-06 Per Pupil'!C166</f>
        <v>206.89837886331858</v>
      </c>
      <c r="J166" s="23">
        <f>'Expenditures 2005-06'!I166/'Expenditures 2005-06 Per Pupil'!C166</f>
        <v>309.4887203440793</v>
      </c>
      <c r="K166" s="23">
        <f>'Expenditures 2005-06'!J166/'Expenditures 2005-06 Per Pupil'!C166</f>
        <v>207.60847146042661</v>
      </c>
      <c r="L166" s="23">
        <f>'Expenditures 2005-06'!K166/'Expenditures 2005-06 Per Pupil'!C166</f>
        <v>557.45066389558258</v>
      </c>
      <c r="M166" s="23">
        <f>'Expenditures 2005-06'!L166/'Expenditures 2005-06 Per Pupil'!C166</f>
        <v>512.67850400694169</v>
      </c>
      <c r="N166" s="23">
        <f>'Expenditures 2005-06'!M166/'Expenditures 2005-06 Per Pupil'!C166</f>
        <v>0</v>
      </c>
      <c r="O166" s="23">
        <f>'Expenditures 2005-06'!N166/'Expenditures 2005-06 Per Pupil'!C166</f>
        <v>0</v>
      </c>
      <c r="P166" s="23">
        <f>'Expenditures 2005-06'!O166/'Expenditures 2005-06 Per Pupil'!C166</f>
        <v>492.69606412211925</v>
      </c>
      <c r="Q166" s="23">
        <f>'Expenditures 2005-06'!P166/'Expenditures 2005-06 Per Pupil'!C166</f>
        <v>0</v>
      </c>
      <c r="R166" s="23">
        <f>'Expenditures 2005-06'!Q166/'Expenditures 2005-06 Per Pupil'!C166</f>
        <v>62.238119637834195</v>
      </c>
      <c r="S166" s="23">
        <f>'Expenditures 2005-06'!R166/'Expenditures 2005-06 Per Pupil'!C166</f>
        <v>0</v>
      </c>
      <c r="T166" s="23">
        <f>'Expenditures 2005-06'!S166/'Expenditures 2005-06 Per Pupil'!C166</f>
        <v>0</v>
      </c>
      <c r="U166" s="23">
        <f>'Expenditures 2005-06'!T166/'Expenditures 2005-06 Per Pupil'!C166</f>
        <v>152.77203500197484</v>
      </c>
      <c r="V166" s="23">
        <f>'Expenditures 2005-06'!U166/'Expenditures 2005-06 Per Pupil'!C166</f>
        <v>0</v>
      </c>
      <c r="W166" s="23">
        <f>'Expenditures 2005-06'!V166/'Expenditures 2005-06 Per Pupil'!C166</f>
        <v>0</v>
      </c>
      <c r="X166" s="23">
        <f>'Expenditures 2005-06'!W166/'Expenditures 2005-06 Per Pupil'!C166</f>
        <v>0</v>
      </c>
      <c r="Y166" s="23">
        <f>'Expenditures 2005-06'!X166/'Expenditures 2005-06 Per Pupil'!C166</f>
        <v>0</v>
      </c>
      <c r="Z166" s="23">
        <f>'Expenditures 2005-06'!Y166/'Expenditures 2005-06 Per Pupil'!C166</f>
        <v>40.851782321988495</v>
      </c>
      <c r="AA166" s="23">
        <f>'Expenditures 2005-06'!Z166/'Expenditures 2005-06 Per Pupil'!C166</f>
        <v>0</v>
      </c>
      <c r="AB166" s="23">
        <f>'Expenditures 2005-06'!AA166/'Expenditures 2005-06 Per Pupil'!C166</f>
        <v>279.79288154292499</v>
      </c>
      <c r="AC166" s="23">
        <f>'Expenditures 2005-06'!AB166/'Expenditures 2005-06 Per Pupil'!C166</f>
        <v>16.356837676207281</v>
      </c>
    </row>
    <row r="167" spans="1:29" x14ac:dyDescent="0.2">
      <c r="A167" s="26" t="s">
        <v>166</v>
      </c>
      <c r="B167" s="28" t="s">
        <v>349</v>
      </c>
      <c r="C167" s="6">
        <f>'Receipts 2005-06'!L167</f>
        <v>2147.3325</v>
      </c>
      <c r="D167" s="23">
        <f>'Expenditures 2005-06'!C167/'Expenditures 2005-06 Per Pupil'!C167</f>
        <v>8524.9113260289214</v>
      </c>
      <c r="E167" s="23">
        <f>'Expenditures 2005-06'!D167/'Expenditures 2005-06 Per Pupil'!C167</f>
        <v>8055.9292191591194</v>
      </c>
      <c r="F167" s="23">
        <f>'Expenditures 2005-06'!E167/'Expenditures 2005-06 Per Pupil'!C167</f>
        <v>4489.2544168171444</v>
      </c>
      <c r="G167" s="23">
        <f>'Expenditures 2005-06'!F167/'Expenditures 2005-06 Per Pupil'!C167</f>
        <v>240.71430018406559</v>
      </c>
      <c r="H167" s="23">
        <f>'Expenditures 2005-06'!G167/'Expenditures 2005-06 Per Pupil'!C167</f>
        <v>184.67728216286952</v>
      </c>
      <c r="I167" s="23">
        <f>'Expenditures 2005-06'!H167/'Expenditures 2005-06 Per Pupil'!C167</f>
        <v>482.9986646222697</v>
      </c>
      <c r="J167" s="23">
        <f>'Expenditures 2005-06'!I167/'Expenditures 2005-06 Per Pupil'!C167</f>
        <v>419.15723345127032</v>
      </c>
      <c r="K167" s="23">
        <f>'Expenditures 2005-06'!J167/'Expenditures 2005-06 Per Pupil'!C167</f>
        <v>172.18828942420421</v>
      </c>
      <c r="L167" s="23">
        <f>'Expenditures 2005-06'!K167/'Expenditures 2005-06 Per Pupil'!C167</f>
        <v>743.15592019400822</v>
      </c>
      <c r="M167" s="23">
        <f>'Expenditures 2005-06'!L167/'Expenditures 2005-06 Per Pupil'!C167</f>
        <v>667.58025131180193</v>
      </c>
      <c r="N167" s="23">
        <f>'Expenditures 2005-06'!M167/'Expenditures 2005-06 Per Pupil'!C167</f>
        <v>0</v>
      </c>
      <c r="O167" s="23">
        <f>'Expenditures 2005-06'!N167/'Expenditures 2005-06 Per Pupil'!C167</f>
        <v>0</v>
      </c>
      <c r="P167" s="23">
        <f>'Expenditures 2005-06'!O167/'Expenditures 2005-06 Per Pupil'!C167</f>
        <v>535.48599949006496</v>
      </c>
      <c r="Q167" s="23">
        <f>'Expenditures 2005-06'!P167/'Expenditures 2005-06 Per Pupil'!C167</f>
        <v>0</v>
      </c>
      <c r="R167" s="23">
        <f>'Expenditures 2005-06'!Q167/'Expenditures 2005-06 Per Pupil'!C167</f>
        <v>94.187132174453652</v>
      </c>
      <c r="S167" s="23">
        <f>'Expenditures 2005-06'!R167/'Expenditures 2005-06 Per Pupil'!C167</f>
        <v>26.529729326967296</v>
      </c>
      <c r="T167" s="23">
        <f>'Expenditures 2005-06'!S167/'Expenditures 2005-06 Per Pupil'!C167</f>
        <v>0</v>
      </c>
      <c r="U167" s="23">
        <f>'Expenditures 2005-06'!T167/'Expenditures 2005-06 Per Pupil'!C167</f>
        <v>0</v>
      </c>
      <c r="V167" s="23">
        <f>'Expenditures 2005-06'!U167/'Expenditures 2005-06 Per Pupil'!C167</f>
        <v>0</v>
      </c>
      <c r="W167" s="23">
        <f>'Expenditures 2005-06'!V167/'Expenditures 2005-06 Per Pupil'!C167</f>
        <v>0</v>
      </c>
      <c r="X167" s="23">
        <f>'Expenditures 2005-06'!W167/'Expenditures 2005-06 Per Pupil'!C167</f>
        <v>0</v>
      </c>
      <c r="Y167" s="23">
        <f>'Expenditures 2005-06'!X167/'Expenditures 2005-06 Per Pupil'!C167</f>
        <v>0</v>
      </c>
      <c r="Z167" s="23">
        <f>'Expenditures 2005-06'!Y167/'Expenditures 2005-06 Per Pupil'!C167</f>
        <v>0</v>
      </c>
      <c r="AA167" s="23">
        <f>'Expenditures 2005-06'!Z167/'Expenditures 2005-06 Per Pupil'!C167</f>
        <v>0</v>
      </c>
      <c r="AB167" s="23">
        <f>'Expenditures 2005-06'!AA167/'Expenditures 2005-06 Per Pupil'!C167</f>
        <v>468.98210686980241</v>
      </c>
      <c r="AC167" s="23">
        <f>'Expenditures 2005-06'!AB167/'Expenditures 2005-06 Per Pupil'!C167</f>
        <v>949.28815169518464</v>
      </c>
    </row>
    <row r="168" spans="1:29" x14ac:dyDescent="0.2">
      <c r="A168" s="26" t="s">
        <v>167</v>
      </c>
      <c r="B168" s="28" t="s">
        <v>350</v>
      </c>
      <c r="C168" s="6">
        <f>'Receipts 2005-06'!L168</f>
        <v>1127.0820000000001</v>
      </c>
      <c r="D168" s="23">
        <f>'Expenditures 2005-06'!C168/'Expenditures 2005-06 Per Pupil'!C168</f>
        <v>8516.2765619537877</v>
      </c>
      <c r="E168" s="23">
        <f>'Expenditures 2005-06'!D168/'Expenditures 2005-06 Per Pupil'!C168</f>
        <v>8007.0653865468521</v>
      </c>
      <c r="F168" s="23">
        <f>'Expenditures 2005-06'!E168/'Expenditures 2005-06 Per Pupil'!C168</f>
        <v>4271.001311350904</v>
      </c>
      <c r="G168" s="23">
        <f>'Expenditures 2005-06'!F168/'Expenditures 2005-06 Per Pupil'!C168</f>
        <v>299.96673711406976</v>
      </c>
      <c r="H168" s="23">
        <f>'Expenditures 2005-06'!G168/'Expenditures 2005-06 Per Pupil'!C168</f>
        <v>332.19761295096538</v>
      </c>
      <c r="I168" s="23">
        <f>'Expenditures 2005-06'!H168/'Expenditures 2005-06 Per Pupil'!C168</f>
        <v>1102.7898325055319</v>
      </c>
      <c r="J168" s="23">
        <f>'Expenditures 2005-06'!I168/'Expenditures 2005-06 Per Pupil'!C168</f>
        <v>379.07791979643008</v>
      </c>
      <c r="K168" s="23">
        <f>'Expenditures 2005-06'!J168/'Expenditures 2005-06 Per Pupil'!C168</f>
        <v>50.017629595717075</v>
      </c>
      <c r="L168" s="23">
        <f>'Expenditures 2005-06'!K168/'Expenditures 2005-06 Per Pupil'!C168</f>
        <v>608.80547289372009</v>
      </c>
      <c r="M168" s="23">
        <f>'Expenditures 2005-06'!L168/'Expenditures 2005-06 Per Pupil'!C168</f>
        <v>537.35898541543554</v>
      </c>
      <c r="N168" s="23">
        <f>'Expenditures 2005-06'!M168/'Expenditures 2005-06 Per Pupil'!C168</f>
        <v>0</v>
      </c>
      <c r="O168" s="23">
        <f>'Expenditures 2005-06'!N168/'Expenditures 2005-06 Per Pupil'!C168</f>
        <v>0</v>
      </c>
      <c r="P168" s="23">
        <f>'Expenditures 2005-06'!O168/'Expenditures 2005-06 Per Pupil'!C168</f>
        <v>425.84988492407825</v>
      </c>
      <c r="Q168" s="23">
        <f>'Expenditures 2005-06'!P168/'Expenditures 2005-06 Per Pupil'!C168</f>
        <v>0</v>
      </c>
      <c r="R168" s="23">
        <f>'Expenditures 2005-06'!Q168/'Expenditures 2005-06 Per Pupil'!C168</f>
        <v>0</v>
      </c>
      <c r="S168" s="23">
        <f>'Expenditures 2005-06'!R168/'Expenditures 2005-06 Per Pupil'!C168</f>
        <v>0</v>
      </c>
      <c r="T168" s="23">
        <f>'Expenditures 2005-06'!S168/'Expenditures 2005-06 Per Pupil'!C168</f>
        <v>0</v>
      </c>
      <c r="U168" s="23">
        <f>'Expenditures 2005-06'!T168/'Expenditures 2005-06 Per Pupil'!C168</f>
        <v>0</v>
      </c>
      <c r="V168" s="23">
        <f>'Expenditures 2005-06'!U168/'Expenditures 2005-06 Per Pupil'!C168</f>
        <v>0</v>
      </c>
      <c r="W168" s="23">
        <f>'Expenditures 2005-06'!V168/'Expenditures 2005-06 Per Pupil'!C168</f>
        <v>0</v>
      </c>
      <c r="X168" s="23">
        <f>'Expenditures 2005-06'!W168/'Expenditures 2005-06 Per Pupil'!C168</f>
        <v>0</v>
      </c>
      <c r="Y168" s="23">
        <f>'Expenditures 2005-06'!X168/'Expenditures 2005-06 Per Pupil'!C168</f>
        <v>100.09520159136602</v>
      </c>
      <c r="Z168" s="23">
        <f>'Expenditures 2005-06'!Y168/'Expenditures 2005-06 Per Pupil'!C168</f>
        <v>0</v>
      </c>
      <c r="AA168" s="23">
        <f>'Expenditures 2005-06'!Z168/'Expenditures 2005-06 Per Pupil'!C168</f>
        <v>0</v>
      </c>
      <c r="AB168" s="23">
        <f>'Expenditures 2005-06'!AA168/'Expenditures 2005-06 Per Pupil'!C168</f>
        <v>409.1159738155697</v>
      </c>
      <c r="AC168" s="23">
        <f>'Expenditures 2005-06'!AB168/'Expenditures 2005-06 Per Pupil'!C168</f>
        <v>249.05020220356636</v>
      </c>
    </row>
    <row r="169" spans="1:29" x14ac:dyDescent="0.2">
      <c r="A169" s="26" t="s">
        <v>168</v>
      </c>
      <c r="B169" s="28" t="s">
        <v>351</v>
      </c>
      <c r="C169" s="6">
        <f>'Receipts 2005-06'!L169</f>
        <v>10827.520400000001</v>
      </c>
      <c r="D169" s="23">
        <f>'Expenditures 2005-06'!C169/'Expenditures 2005-06 Per Pupil'!C169</f>
        <v>7405.5439341402662</v>
      </c>
      <c r="E169" s="23">
        <f>'Expenditures 2005-06'!D169/'Expenditures 2005-06 Per Pupil'!C169</f>
        <v>6465.927317024496</v>
      </c>
      <c r="F169" s="23">
        <f>'Expenditures 2005-06'!E169/'Expenditures 2005-06 Per Pupil'!C169</f>
        <v>3940.1600480937436</v>
      </c>
      <c r="G169" s="23">
        <f>'Expenditures 2005-06'!F169/'Expenditures 2005-06 Per Pupil'!C169</f>
        <v>142.19137929308357</v>
      </c>
      <c r="H169" s="23">
        <f>'Expenditures 2005-06'!G169/'Expenditures 2005-06 Per Pupil'!C169</f>
        <v>195.57304828536732</v>
      </c>
      <c r="I169" s="23">
        <f>'Expenditures 2005-06'!H169/'Expenditures 2005-06 Per Pupil'!C169</f>
        <v>73.577521036118284</v>
      </c>
      <c r="J169" s="23">
        <f>'Expenditures 2005-06'!I169/'Expenditures 2005-06 Per Pupil'!C169</f>
        <v>287.07364153292195</v>
      </c>
      <c r="K169" s="23">
        <f>'Expenditures 2005-06'!J169/'Expenditures 2005-06 Per Pupil'!C169</f>
        <v>103.96082190710995</v>
      </c>
      <c r="L169" s="23">
        <f>'Expenditures 2005-06'!K169/'Expenditures 2005-06 Per Pupil'!C169</f>
        <v>577.91683772768499</v>
      </c>
      <c r="M169" s="23">
        <f>'Expenditures 2005-06'!L169/'Expenditures 2005-06 Per Pupil'!C169</f>
        <v>582.55724828742871</v>
      </c>
      <c r="N169" s="23">
        <f>'Expenditures 2005-06'!M169/'Expenditures 2005-06 Per Pupil'!C169</f>
        <v>0</v>
      </c>
      <c r="O169" s="23">
        <f>'Expenditures 2005-06'!N169/'Expenditures 2005-06 Per Pupil'!C169</f>
        <v>0</v>
      </c>
      <c r="P169" s="23">
        <f>'Expenditures 2005-06'!O169/'Expenditures 2005-06 Per Pupil'!C169</f>
        <v>484.78641702674599</v>
      </c>
      <c r="Q169" s="23">
        <f>'Expenditures 2005-06'!P169/'Expenditures 2005-06 Per Pupil'!C169</f>
        <v>0</v>
      </c>
      <c r="R169" s="23">
        <f>'Expenditures 2005-06'!Q169/'Expenditures 2005-06 Per Pupil'!C169</f>
        <v>78.130353834290617</v>
      </c>
      <c r="S169" s="23">
        <f>'Expenditures 2005-06'!R169/'Expenditures 2005-06 Per Pupil'!C169</f>
        <v>0</v>
      </c>
      <c r="T169" s="23">
        <f>'Expenditures 2005-06'!S169/'Expenditures 2005-06 Per Pupil'!C169</f>
        <v>0</v>
      </c>
      <c r="U169" s="23">
        <f>'Expenditures 2005-06'!T169/'Expenditures 2005-06 Per Pupil'!C169</f>
        <v>38.200206946735463</v>
      </c>
      <c r="V169" s="23">
        <f>'Expenditures 2005-06'!U169/'Expenditures 2005-06 Per Pupil'!C169</f>
        <v>0</v>
      </c>
      <c r="W169" s="23">
        <f>'Expenditures 2005-06'!V169/'Expenditures 2005-06 Per Pupil'!C169</f>
        <v>0</v>
      </c>
      <c r="X169" s="23">
        <f>'Expenditures 2005-06'!W169/'Expenditures 2005-06 Per Pupil'!C169</f>
        <v>0</v>
      </c>
      <c r="Y169" s="23">
        <f>'Expenditures 2005-06'!X169/'Expenditures 2005-06 Per Pupil'!C169</f>
        <v>53.772486080931316</v>
      </c>
      <c r="Z169" s="23">
        <f>'Expenditures 2005-06'!Y169/'Expenditures 2005-06 Per Pupil'!C169</f>
        <v>363.13169079783029</v>
      </c>
      <c r="AA169" s="23">
        <f>'Expenditures 2005-06'!Z169/'Expenditures 2005-06 Per Pupil'!C169</f>
        <v>0</v>
      </c>
      <c r="AB169" s="23">
        <f>'Expenditures 2005-06'!AA169/'Expenditures 2005-06 Per Pupil'!C169</f>
        <v>484.51223329027385</v>
      </c>
      <c r="AC169" s="23">
        <f>'Expenditures 2005-06'!AB169/'Expenditures 2005-06 Per Pupil'!C169</f>
        <v>672.33470278199604</v>
      </c>
    </row>
    <row r="170" spans="1:29" x14ac:dyDescent="0.2">
      <c r="A170" s="26" t="s">
        <v>169</v>
      </c>
      <c r="B170" s="28" t="s">
        <v>352</v>
      </c>
      <c r="C170" s="6">
        <f>'Receipts 2005-06'!L170</f>
        <v>1675.8344</v>
      </c>
      <c r="D170" s="23">
        <f>'Expenditures 2005-06'!C170/'Expenditures 2005-06 Per Pupil'!C170</f>
        <v>8003.2602624698475</v>
      </c>
      <c r="E170" s="23">
        <f>'Expenditures 2005-06'!D170/'Expenditures 2005-06 Per Pupil'!C170</f>
        <v>7577.2482352671605</v>
      </c>
      <c r="F170" s="23">
        <f>'Expenditures 2005-06'!E170/'Expenditures 2005-06 Per Pupil'!C170</f>
        <v>4182.9696896065625</v>
      </c>
      <c r="G170" s="23">
        <f>'Expenditures 2005-06'!F170/'Expenditures 2005-06 Per Pupil'!C170</f>
        <v>148.07903453945093</v>
      </c>
      <c r="H170" s="23">
        <f>'Expenditures 2005-06'!G170/'Expenditures 2005-06 Per Pupil'!C170</f>
        <v>327.09842929587796</v>
      </c>
      <c r="I170" s="23">
        <f>'Expenditures 2005-06'!H170/'Expenditures 2005-06 Per Pupil'!C170</f>
        <v>409.1766883410437</v>
      </c>
      <c r="J170" s="23">
        <f>'Expenditures 2005-06'!I170/'Expenditures 2005-06 Per Pupil'!C170</f>
        <v>415.22598533602127</v>
      </c>
      <c r="K170" s="23">
        <f>'Expenditures 2005-06'!J170/'Expenditures 2005-06 Per Pupil'!C170</f>
        <v>128.45401073041583</v>
      </c>
      <c r="L170" s="23">
        <f>'Expenditures 2005-06'!K170/'Expenditures 2005-06 Per Pupil'!C170</f>
        <v>608.47506173641023</v>
      </c>
      <c r="M170" s="23">
        <f>'Expenditures 2005-06'!L170/'Expenditures 2005-06 Per Pupil'!C170</f>
        <v>475.62749040119957</v>
      </c>
      <c r="N170" s="23">
        <f>'Expenditures 2005-06'!M170/'Expenditures 2005-06 Per Pupil'!C170</f>
        <v>209.3799960186997</v>
      </c>
      <c r="O170" s="23">
        <f>'Expenditures 2005-06'!N170/'Expenditures 2005-06 Per Pupil'!C170</f>
        <v>0</v>
      </c>
      <c r="P170" s="23">
        <f>'Expenditures 2005-06'!O170/'Expenditures 2005-06 Per Pupil'!C170</f>
        <v>495.4183062479205</v>
      </c>
      <c r="Q170" s="23">
        <f>'Expenditures 2005-06'!P170/'Expenditures 2005-06 Per Pupil'!C170</f>
        <v>0</v>
      </c>
      <c r="R170" s="23">
        <f>'Expenditures 2005-06'!Q170/'Expenditures 2005-06 Per Pupil'!C170</f>
        <v>177.34354301355791</v>
      </c>
      <c r="S170" s="23">
        <f>'Expenditures 2005-06'!R170/'Expenditures 2005-06 Per Pupil'!C170</f>
        <v>0</v>
      </c>
      <c r="T170" s="23">
        <f>'Expenditures 2005-06'!S170/'Expenditures 2005-06 Per Pupil'!C170</f>
        <v>0</v>
      </c>
      <c r="U170" s="23">
        <f>'Expenditures 2005-06'!T170/'Expenditures 2005-06 Per Pupil'!C170</f>
        <v>0</v>
      </c>
      <c r="V170" s="23">
        <f>'Expenditures 2005-06'!U170/'Expenditures 2005-06 Per Pupil'!C170</f>
        <v>0</v>
      </c>
      <c r="W170" s="23">
        <f>'Expenditures 2005-06'!V170/'Expenditures 2005-06 Per Pupil'!C170</f>
        <v>0</v>
      </c>
      <c r="X170" s="23">
        <f>'Expenditures 2005-06'!W170/'Expenditures 2005-06 Per Pupil'!C170</f>
        <v>0</v>
      </c>
      <c r="Y170" s="23">
        <f>'Expenditures 2005-06'!X170/'Expenditures 2005-06 Per Pupil'!C170</f>
        <v>0</v>
      </c>
      <c r="Z170" s="23">
        <f>'Expenditures 2005-06'!Y170/'Expenditures 2005-06 Per Pupil'!C170</f>
        <v>0</v>
      </c>
      <c r="AA170" s="23">
        <f>'Expenditures 2005-06'!Z170/'Expenditures 2005-06 Per Pupil'!C170</f>
        <v>0</v>
      </c>
      <c r="AB170" s="23">
        <f>'Expenditures 2005-06'!AA170/'Expenditures 2005-06 Per Pupil'!C170</f>
        <v>426.01202720268782</v>
      </c>
      <c r="AC170" s="23">
        <f>'Expenditures 2005-06'!AB170/'Expenditures 2005-06 Per Pupil'!C170</f>
        <v>314.87061012711041</v>
      </c>
    </row>
    <row r="171" spans="1:29" x14ac:dyDescent="0.2">
      <c r="A171" s="26" t="s">
        <v>170</v>
      </c>
      <c r="B171" s="28" t="s">
        <v>353</v>
      </c>
      <c r="C171" s="6">
        <f>'Receipts 2005-06'!L171</f>
        <v>2298.0742</v>
      </c>
      <c r="D171" s="23">
        <f>'Expenditures 2005-06'!C171/'Expenditures 2005-06 Per Pupil'!C171</f>
        <v>9073.5717932867428</v>
      </c>
      <c r="E171" s="23">
        <f>'Expenditures 2005-06'!D171/'Expenditures 2005-06 Per Pupil'!C171</f>
        <v>8407.6950517959776</v>
      </c>
      <c r="F171" s="23">
        <f>'Expenditures 2005-06'!E171/'Expenditures 2005-06 Per Pupil'!C171</f>
        <v>4379.2172593904925</v>
      </c>
      <c r="G171" s="23">
        <f>'Expenditures 2005-06'!F171/'Expenditures 2005-06 Per Pupil'!C171</f>
        <v>357.06414092286491</v>
      </c>
      <c r="H171" s="23">
        <f>'Expenditures 2005-06'!G171/'Expenditures 2005-06 Per Pupil'!C171</f>
        <v>673.27940499049157</v>
      </c>
      <c r="I171" s="23">
        <f>'Expenditures 2005-06'!H171/'Expenditures 2005-06 Per Pupil'!C171</f>
        <v>151.25162625297304</v>
      </c>
      <c r="J171" s="23">
        <f>'Expenditures 2005-06'!I171/'Expenditures 2005-06 Per Pupil'!C171</f>
        <v>459.39262970708262</v>
      </c>
      <c r="K171" s="23">
        <f>'Expenditures 2005-06'!J171/'Expenditures 2005-06 Per Pupil'!C171</f>
        <v>84.574801805790258</v>
      </c>
      <c r="L171" s="23">
        <f>'Expenditures 2005-06'!K171/'Expenditures 2005-06 Per Pupil'!C171</f>
        <v>719.00254134527074</v>
      </c>
      <c r="M171" s="23">
        <f>'Expenditures 2005-06'!L171/'Expenditures 2005-06 Per Pupil'!C171</f>
        <v>840.89300075689459</v>
      </c>
      <c r="N171" s="23">
        <f>'Expenditures 2005-06'!M171/'Expenditures 2005-06 Per Pupil'!C171</f>
        <v>0</v>
      </c>
      <c r="O171" s="23">
        <f>'Expenditures 2005-06'!N171/'Expenditures 2005-06 Per Pupil'!C171</f>
        <v>0</v>
      </c>
      <c r="P171" s="23">
        <f>'Expenditures 2005-06'!O171/'Expenditures 2005-06 Per Pupil'!C171</f>
        <v>600.34294802143461</v>
      </c>
      <c r="Q171" s="23">
        <f>'Expenditures 2005-06'!P171/'Expenditures 2005-06 Per Pupil'!C171</f>
        <v>0.32034648837709417</v>
      </c>
      <c r="R171" s="23">
        <f>'Expenditures 2005-06'!Q171/'Expenditures 2005-06 Per Pupil'!C171</f>
        <v>142.35635211430511</v>
      </c>
      <c r="S171" s="23">
        <f>'Expenditures 2005-06'!R171/'Expenditures 2005-06 Per Pupil'!C171</f>
        <v>0</v>
      </c>
      <c r="T171" s="23">
        <f>'Expenditures 2005-06'!S171/'Expenditures 2005-06 Per Pupil'!C171</f>
        <v>0</v>
      </c>
      <c r="U171" s="23">
        <f>'Expenditures 2005-06'!T171/'Expenditures 2005-06 Per Pupil'!C171</f>
        <v>0</v>
      </c>
      <c r="V171" s="23">
        <f>'Expenditures 2005-06'!U171/'Expenditures 2005-06 Per Pupil'!C171</f>
        <v>22.364800057369777</v>
      </c>
      <c r="W171" s="23">
        <f>'Expenditures 2005-06'!V171/'Expenditures 2005-06 Per Pupil'!C171</f>
        <v>0</v>
      </c>
      <c r="X171" s="23">
        <f>'Expenditures 2005-06'!W171/'Expenditures 2005-06 Per Pupil'!C171</f>
        <v>0</v>
      </c>
      <c r="Y171" s="23">
        <f>'Expenditures 2005-06'!X171/'Expenditures 2005-06 Per Pupil'!C171</f>
        <v>0</v>
      </c>
      <c r="Z171" s="23">
        <f>'Expenditures 2005-06'!Y171/'Expenditures 2005-06 Per Pupil'!C171</f>
        <v>0</v>
      </c>
      <c r="AA171" s="23">
        <f>'Expenditures 2005-06'!Z171/'Expenditures 2005-06 Per Pupil'!C171</f>
        <v>0</v>
      </c>
      <c r="AB171" s="23">
        <f>'Expenditures 2005-06'!AA171/'Expenditures 2005-06 Per Pupil'!C171</f>
        <v>643.51194143339671</v>
      </c>
      <c r="AC171" s="23">
        <f>'Expenditures 2005-06'!AB171/'Expenditures 2005-06 Per Pupil'!C171</f>
        <v>427.18713782174655</v>
      </c>
    </row>
    <row r="172" spans="1:29" x14ac:dyDescent="0.2">
      <c r="A172" s="26" t="s">
        <v>171</v>
      </c>
      <c r="B172" s="28" t="s">
        <v>354</v>
      </c>
      <c r="C172" s="6">
        <f>'Receipts 2005-06'!L172</f>
        <v>1714.3752999999999</v>
      </c>
      <c r="D172" s="23">
        <f>'Expenditures 2005-06'!C172/'Expenditures 2005-06 Per Pupil'!C172</f>
        <v>8311.3036742888216</v>
      </c>
      <c r="E172" s="23">
        <f>'Expenditures 2005-06'!D172/'Expenditures 2005-06 Per Pupil'!C172</f>
        <v>7957.280246629779</v>
      </c>
      <c r="F172" s="23">
        <f>'Expenditures 2005-06'!E172/'Expenditures 2005-06 Per Pupil'!C172</f>
        <v>4342.2201311463132</v>
      </c>
      <c r="G172" s="23">
        <f>'Expenditures 2005-06'!F172/'Expenditures 2005-06 Per Pupil'!C172</f>
        <v>381.25841523731708</v>
      </c>
      <c r="H172" s="23">
        <f>'Expenditures 2005-06'!G172/'Expenditures 2005-06 Per Pupil'!C172</f>
        <v>600.78420985183357</v>
      </c>
      <c r="I172" s="23">
        <f>'Expenditures 2005-06'!H172/'Expenditures 2005-06 Per Pupil'!C172</f>
        <v>172.50615428255412</v>
      </c>
      <c r="J172" s="23">
        <f>'Expenditures 2005-06'!I172/'Expenditures 2005-06 Per Pupil'!C172</f>
        <v>339.38583926168326</v>
      </c>
      <c r="K172" s="23">
        <f>'Expenditures 2005-06'!J172/'Expenditures 2005-06 Per Pupil'!C172</f>
        <v>193.69504448646688</v>
      </c>
      <c r="L172" s="23">
        <f>'Expenditures 2005-06'!K172/'Expenditures 2005-06 Per Pupil'!C172</f>
        <v>802.63623140160735</v>
      </c>
      <c r="M172" s="23">
        <f>'Expenditures 2005-06'!L172/'Expenditures 2005-06 Per Pupil'!C172</f>
        <v>456.63854349744776</v>
      </c>
      <c r="N172" s="23">
        <f>'Expenditures 2005-06'!M172/'Expenditures 2005-06 Per Pupil'!C172</f>
        <v>0</v>
      </c>
      <c r="O172" s="23">
        <f>'Expenditures 2005-06'!N172/'Expenditures 2005-06 Per Pupil'!C172</f>
        <v>0</v>
      </c>
      <c r="P172" s="23">
        <f>'Expenditures 2005-06'!O172/'Expenditures 2005-06 Per Pupil'!C172</f>
        <v>593.2467062492093</v>
      </c>
      <c r="Q172" s="23">
        <f>'Expenditures 2005-06'!P172/'Expenditures 2005-06 Per Pupil'!C172</f>
        <v>0</v>
      </c>
      <c r="R172" s="23">
        <f>'Expenditures 2005-06'!Q172/'Expenditures 2005-06 Per Pupil'!C172</f>
        <v>74.9089712153459</v>
      </c>
      <c r="S172" s="23">
        <f>'Expenditures 2005-06'!R172/'Expenditures 2005-06 Per Pupil'!C172</f>
        <v>0</v>
      </c>
      <c r="T172" s="23">
        <f>'Expenditures 2005-06'!S172/'Expenditures 2005-06 Per Pupil'!C172</f>
        <v>0</v>
      </c>
      <c r="U172" s="23">
        <f>'Expenditures 2005-06'!T172/'Expenditures 2005-06 Per Pupil'!C172</f>
        <v>0</v>
      </c>
      <c r="V172" s="23">
        <f>'Expenditures 2005-06'!U172/'Expenditures 2005-06 Per Pupil'!C172</f>
        <v>0</v>
      </c>
      <c r="W172" s="23">
        <f>'Expenditures 2005-06'!V172/'Expenditures 2005-06 Per Pupil'!C172</f>
        <v>0</v>
      </c>
      <c r="X172" s="23">
        <f>'Expenditures 2005-06'!W172/'Expenditures 2005-06 Per Pupil'!C172</f>
        <v>0</v>
      </c>
      <c r="Y172" s="23">
        <f>'Expenditures 2005-06'!X172/'Expenditures 2005-06 Per Pupil'!C172</f>
        <v>0</v>
      </c>
      <c r="Z172" s="23">
        <f>'Expenditures 2005-06'!Y172/'Expenditures 2005-06 Per Pupil'!C172</f>
        <v>0</v>
      </c>
      <c r="AA172" s="23">
        <f>'Expenditures 2005-06'!Z172/'Expenditures 2005-06 Per Pupil'!C172</f>
        <v>0</v>
      </c>
      <c r="AB172" s="23">
        <f>'Expenditures 2005-06'!AA172/'Expenditures 2005-06 Per Pupil'!C172</f>
        <v>354.02342765904297</v>
      </c>
      <c r="AC172" s="23">
        <f>'Expenditures 2005-06'!AB172/'Expenditures 2005-06 Per Pupil'!C172</f>
        <v>127.26594346057132</v>
      </c>
    </row>
    <row r="173" spans="1:29" x14ac:dyDescent="0.2">
      <c r="A173" s="26" t="s">
        <v>172</v>
      </c>
      <c r="B173" s="28" t="s">
        <v>355</v>
      </c>
      <c r="C173" s="6">
        <f>'Receipts 2005-06'!L173</f>
        <v>117.9337</v>
      </c>
      <c r="D173" s="23">
        <f>'Expenditures 2005-06'!C173/'Expenditures 2005-06 Per Pupil'!C173</f>
        <v>11232.058436223064</v>
      </c>
      <c r="E173" s="23">
        <f>'Expenditures 2005-06'!D173/'Expenditures 2005-06 Per Pupil'!C173</f>
        <v>10909.539597248286</v>
      </c>
      <c r="F173" s="23">
        <f>'Expenditures 2005-06'!E173/'Expenditures 2005-06 Per Pupil'!C173</f>
        <v>5300.6960690625319</v>
      </c>
      <c r="G173" s="23">
        <f>'Expenditures 2005-06'!F173/'Expenditures 2005-06 Per Pupil'!C173</f>
        <v>0</v>
      </c>
      <c r="H173" s="23">
        <f>'Expenditures 2005-06'!G173/'Expenditures 2005-06 Per Pupil'!C173</f>
        <v>135.75899000879306</v>
      </c>
      <c r="I173" s="23">
        <f>'Expenditures 2005-06'!H173/'Expenditures 2005-06 Per Pupil'!C173</f>
        <v>1536.830185095524</v>
      </c>
      <c r="J173" s="23">
        <f>'Expenditures 2005-06'!I173/'Expenditures 2005-06 Per Pupil'!C173</f>
        <v>693.05652243591101</v>
      </c>
      <c r="K173" s="23">
        <f>'Expenditures 2005-06'!J173/'Expenditures 2005-06 Per Pupil'!C173</f>
        <v>759.23438338659776</v>
      </c>
      <c r="L173" s="23">
        <f>'Expenditures 2005-06'!K173/'Expenditures 2005-06 Per Pupil'!C173</f>
        <v>1078.5388739605389</v>
      </c>
      <c r="M173" s="23">
        <f>'Expenditures 2005-06'!L173/'Expenditures 2005-06 Per Pupil'!C173</f>
        <v>489.62595085204651</v>
      </c>
      <c r="N173" s="23">
        <f>'Expenditures 2005-06'!M173/'Expenditures 2005-06 Per Pupil'!C173</f>
        <v>0</v>
      </c>
      <c r="O173" s="23">
        <f>'Expenditures 2005-06'!N173/'Expenditures 2005-06 Per Pupil'!C173</f>
        <v>0</v>
      </c>
      <c r="P173" s="23">
        <f>'Expenditures 2005-06'!O173/'Expenditures 2005-06 Per Pupil'!C173</f>
        <v>638.77856795809851</v>
      </c>
      <c r="Q173" s="23">
        <f>'Expenditures 2005-06'!P173/'Expenditures 2005-06 Per Pupil'!C173</f>
        <v>0</v>
      </c>
      <c r="R173" s="23">
        <f>'Expenditures 2005-06'!Q173/'Expenditures 2005-06 Per Pupil'!C173</f>
        <v>277.02005448824212</v>
      </c>
      <c r="S173" s="23">
        <f>'Expenditures 2005-06'!R173/'Expenditures 2005-06 Per Pupil'!C173</f>
        <v>0</v>
      </c>
      <c r="T173" s="23">
        <f>'Expenditures 2005-06'!S173/'Expenditures 2005-06 Per Pupil'!C173</f>
        <v>0</v>
      </c>
      <c r="U173" s="23">
        <f>'Expenditures 2005-06'!T173/'Expenditures 2005-06 Per Pupil'!C173</f>
        <v>0</v>
      </c>
      <c r="V173" s="23">
        <f>'Expenditures 2005-06'!U173/'Expenditures 2005-06 Per Pupil'!C173</f>
        <v>0</v>
      </c>
      <c r="W173" s="23">
        <f>'Expenditures 2005-06'!V173/'Expenditures 2005-06 Per Pupil'!C173</f>
        <v>0</v>
      </c>
      <c r="X173" s="23">
        <f>'Expenditures 2005-06'!W173/'Expenditures 2005-06 Per Pupil'!C173</f>
        <v>0</v>
      </c>
      <c r="Y173" s="23">
        <f>'Expenditures 2005-06'!X173/'Expenditures 2005-06 Per Pupil'!C173</f>
        <v>0</v>
      </c>
      <c r="Z173" s="23">
        <f>'Expenditures 2005-06'!Y173/'Expenditures 2005-06 Per Pupil'!C173</f>
        <v>0</v>
      </c>
      <c r="AA173" s="23">
        <f>'Expenditures 2005-06'!Z173/'Expenditures 2005-06 Per Pupil'!C173</f>
        <v>0</v>
      </c>
      <c r="AB173" s="23">
        <f>'Expenditures 2005-06'!AA173/'Expenditures 2005-06 Per Pupil'!C173</f>
        <v>322.51883897477984</v>
      </c>
      <c r="AC173" s="23">
        <f>'Expenditures 2005-06'!AB173/'Expenditures 2005-06 Per Pupil'!C173</f>
        <v>27.354352487880902</v>
      </c>
    </row>
    <row r="174" spans="1:29" x14ac:dyDescent="0.2">
      <c r="A174" s="26" t="s">
        <v>173</v>
      </c>
      <c r="B174" s="28" t="s">
        <v>356</v>
      </c>
      <c r="C174" s="6">
        <f>'Receipts 2005-06'!L174</f>
        <v>4178.3339000000005</v>
      </c>
      <c r="D174" s="23">
        <f>'Expenditures 2005-06'!C174/'Expenditures 2005-06 Per Pupil'!C174</f>
        <v>8878.4607280906857</v>
      </c>
      <c r="E174" s="23">
        <f>'Expenditures 2005-06'!D174/'Expenditures 2005-06 Per Pupil'!C174</f>
        <v>8487.380256996692</v>
      </c>
      <c r="F174" s="23">
        <f>'Expenditures 2005-06'!E174/'Expenditures 2005-06 Per Pupil'!C174</f>
        <v>5148.2586922983819</v>
      </c>
      <c r="G174" s="23">
        <f>'Expenditures 2005-06'!F174/'Expenditures 2005-06 Per Pupil'!C174</f>
        <v>280.00886190545947</v>
      </c>
      <c r="H174" s="23">
        <f>'Expenditures 2005-06'!G174/'Expenditures 2005-06 Per Pupil'!C174</f>
        <v>450.78437843371006</v>
      </c>
      <c r="I174" s="23">
        <f>'Expenditures 2005-06'!H174/'Expenditures 2005-06 Per Pupil'!C174</f>
        <v>240.1914504726393</v>
      </c>
      <c r="J174" s="23">
        <f>'Expenditures 2005-06'!I174/'Expenditures 2005-06 Per Pupil'!C174</f>
        <v>285.10272718989734</v>
      </c>
      <c r="K174" s="23">
        <f>'Expenditures 2005-06'!J174/'Expenditures 2005-06 Per Pupil'!C174</f>
        <v>108.42573399890323</v>
      </c>
      <c r="L174" s="23">
        <f>'Expenditures 2005-06'!K174/'Expenditures 2005-06 Per Pupil'!C174</f>
        <v>759.41432062191097</v>
      </c>
      <c r="M174" s="23">
        <f>'Expenditures 2005-06'!L174/'Expenditures 2005-06 Per Pupil'!C174</f>
        <v>547.84447217107265</v>
      </c>
      <c r="N174" s="23">
        <f>'Expenditures 2005-06'!M174/'Expenditures 2005-06 Per Pupil'!C174</f>
        <v>0</v>
      </c>
      <c r="O174" s="23">
        <f>'Expenditures 2005-06'!N174/'Expenditures 2005-06 Per Pupil'!C174</f>
        <v>0</v>
      </c>
      <c r="P174" s="23">
        <f>'Expenditures 2005-06'!O174/'Expenditures 2005-06 Per Pupil'!C174</f>
        <v>511.77379098400911</v>
      </c>
      <c r="Q174" s="23">
        <f>'Expenditures 2005-06'!P174/'Expenditures 2005-06 Per Pupil'!C174</f>
        <v>0</v>
      </c>
      <c r="R174" s="23">
        <f>'Expenditures 2005-06'!Q174/'Expenditures 2005-06 Per Pupil'!C174</f>
        <v>155.57582892070926</v>
      </c>
      <c r="S174" s="23">
        <f>'Expenditures 2005-06'!R174/'Expenditures 2005-06 Per Pupil'!C174</f>
        <v>0</v>
      </c>
      <c r="T174" s="23">
        <f>'Expenditures 2005-06'!S174/'Expenditures 2005-06 Per Pupil'!C174</f>
        <v>0</v>
      </c>
      <c r="U174" s="23">
        <f>'Expenditures 2005-06'!T174/'Expenditures 2005-06 Per Pupil'!C174</f>
        <v>4.9455118941068819E-2</v>
      </c>
      <c r="V174" s="23">
        <f>'Expenditures 2005-06'!U174/'Expenditures 2005-06 Per Pupil'!C174</f>
        <v>0</v>
      </c>
      <c r="W174" s="23">
        <f>'Expenditures 2005-06'!V174/'Expenditures 2005-06 Per Pupil'!C174</f>
        <v>-1.013561888866756E-2</v>
      </c>
      <c r="X174" s="23">
        <f>'Expenditures 2005-06'!W174/'Expenditures 2005-06 Per Pupil'!C174</f>
        <v>0</v>
      </c>
      <c r="Y174" s="23">
        <f>'Expenditures 2005-06'!X174/'Expenditures 2005-06 Per Pupil'!C174</f>
        <v>0</v>
      </c>
      <c r="Z174" s="23">
        <f>'Expenditures 2005-06'!Y174/'Expenditures 2005-06 Per Pupil'!C174</f>
        <v>82.065059472628533</v>
      </c>
      <c r="AA174" s="23">
        <f>'Expenditures 2005-06'!Z174/'Expenditures 2005-06 Per Pupil'!C174</f>
        <v>0</v>
      </c>
      <c r="AB174" s="23">
        <f>'Expenditures 2005-06'!AA174/'Expenditures 2005-06 Per Pupil'!C174</f>
        <v>308.97609212131175</v>
      </c>
      <c r="AC174" s="23">
        <f>'Expenditures 2005-06'!AB174/'Expenditures 2005-06 Per Pupil'!C174</f>
        <v>2679.3567311602355</v>
      </c>
    </row>
    <row r="175" spans="1:29" x14ac:dyDescent="0.2">
      <c r="A175" s="26" t="s">
        <v>174</v>
      </c>
      <c r="B175" s="28" t="s">
        <v>357</v>
      </c>
      <c r="C175" s="6">
        <f>'Receipts 2005-06'!L175</f>
        <v>674.59339999999997</v>
      </c>
      <c r="D175" s="23">
        <f>'Expenditures 2005-06'!C175/'Expenditures 2005-06 Per Pupil'!C175</f>
        <v>8772.5405555405669</v>
      </c>
      <c r="E175" s="23">
        <f>'Expenditures 2005-06'!D175/'Expenditures 2005-06 Per Pupil'!C175</f>
        <v>8381.6911935396929</v>
      </c>
      <c r="F175" s="23">
        <f>'Expenditures 2005-06'!E175/'Expenditures 2005-06 Per Pupil'!C175</f>
        <v>4984.189617034498</v>
      </c>
      <c r="G175" s="23">
        <f>'Expenditures 2005-06'!F175/'Expenditures 2005-06 Per Pupil'!C175</f>
        <v>254.75443430072102</v>
      </c>
      <c r="H175" s="23">
        <f>'Expenditures 2005-06'!G175/'Expenditures 2005-06 Per Pupil'!C175</f>
        <v>439.38965308584397</v>
      </c>
      <c r="I175" s="23">
        <f>'Expenditures 2005-06'!H175/'Expenditures 2005-06 Per Pupil'!C175</f>
        <v>389.85440711397416</v>
      </c>
      <c r="J175" s="23">
        <f>'Expenditures 2005-06'!I175/'Expenditures 2005-06 Per Pupil'!C175</f>
        <v>334.93467324168898</v>
      </c>
      <c r="K175" s="23">
        <f>'Expenditures 2005-06'!J175/'Expenditures 2005-06 Per Pupil'!C175</f>
        <v>160.74356790327329</v>
      </c>
      <c r="L175" s="23">
        <f>'Expenditures 2005-06'!K175/'Expenditures 2005-06 Per Pupil'!C175</f>
        <v>669.35260558434163</v>
      </c>
      <c r="M175" s="23">
        <f>'Expenditures 2005-06'!L175/'Expenditures 2005-06 Per Pupil'!C175</f>
        <v>277.03628585752546</v>
      </c>
      <c r="N175" s="23">
        <f>'Expenditures 2005-06'!M175/'Expenditures 2005-06 Per Pupil'!C175</f>
        <v>112.36048262553415</v>
      </c>
      <c r="O175" s="23">
        <f>'Expenditures 2005-06'!N175/'Expenditures 2005-06 Per Pupil'!C175</f>
        <v>0</v>
      </c>
      <c r="P175" s="23">
        <f>'Expenditures 2005-06'!O175/'Expenditures 2005-06 Per Pupil'!C175</f>
        <v>623.91876350998984</v>
      </c>
      <c r="Q175" s="23">
        <f>'Expenditures 2005-06'!P175/'Expenditures 2005-06 Per Pupil'!C175</f>
        <v>0</v>
      </c>
      <c r="R175" s="23">
        <f>'Expenditures 2005-06'!Q175/'Expenditures 2005-06 Per Pupil'!C175</f>
        <v>135.15670328230311</v>
      </c>
      <c r="S175" s="23">
        <f>'Expenditures 2005-06'!R175/'Expenditures 2005-06 Per Pupil'!C175</f>
        <v>0</v>
      </c>
      <c r="T175" s="23">
        <f>'Expenditures 2005-06'!S175/'Expenditures 2005-06 Per Pupil'!C175</f>
        <v>0</v>
      </c>
      <c r="U175" s="23">
        <f>'Expenditures 2005-06'!T175/'Expenditures 2005-06 Per Pupil'!C175</f>
        <v>0</v>
      </c>
      <c r="V175" s="23">
        <f>'Expenditures 2005-06'!U175/'Expenditures 2005-06 Per Pupil'!C175</f>
        <v>0</v>
      </c>
      <c r="W175" s="23">
        <f>'Expenditures 2005-06'!V175/'Expenditures 2005-06 Per Pupil'!C175</f>
        <v>0</v>
      </c>
      <c r="X175" s="23">
        <f>'Expenditures 2005-06'!W175/'Expenditures 2005-06 Per Pupil'!C175</f>
        <v>0</v>
      </c>
      <c r="Y175" s="23">
        <f>'Expenditures 2005-06'!X175/'Expenditures 2005-06 Per Pupil'!C175</f>
        <v>0</v>
      </c>
      <c r="Z175" s="23">
        <f>'Expenditures 2005-06'!Y175/'Expenditures 2005-06 Per Pupil'!C175</f>
        <v>0</v>
      </c>
      <c r="AA175" s="23">
        <f>'Expenditures 2005-06'!Z175/'Expenditures 2005-06 Per Pupil'!C175</f>
        <v>0</v>
      </c>
      <c r="AB175" s="23">
        <f>'Expenditures 2005-06'!AA175/'Expenditures 2005-06 Per Pupil'!C175</f>
        <v>390.84936200087344</v>
      </c>
      <c r="AC175" s="23">
        <f>'Expenditures 2005-06'!AB175/'Expenditures 2005-06 Per Pupil'!C175</f>
        <v>121.79836031600665</v>
      </c>
    </row>
    <row r="176" spans="1:29" x14ac:dyDescent="0.2">
      <c r="A176" s="26" t="s">
        <v>175</v>
      </c>
      <c r="B176" s="28" t="s">
        <v>358</v>
      </c>
      <c r="C176" s="6">
        <f>'Receipts 2005-06'!L176</f>
        <v>815.51119999999992</v>
      </c>
      <c r="D176" s="23">
        <f>'Expenditures 2005-06'!C176/'Expenditures 2005-06 Per Pupil'!C176</f>
        <v>8942.6224189195691</v>
      </c>
      <c r="E176" s="23">
        <f>'Expenditures 2005-06'!D176/'Expenditures 2005-06 Per Pupil'!C176</f>
        <v>7702.9893764794415</v>
      </c>
      <c r="F176" s="23">
        <f>'Expenditures 2005-06'!E176/'Expenditures 2005-06 Per Pupil'!C176</f>
        <v>4339.5587086970727</v>
      </c>
      <c r="G176" s="23">
        <f>'Expenditures 2005-06'!F176/'Expenditures 2005-06 Per Pupil'!C176</f>
        <v>494.18947281165487</v>
      </c>
      <c r="H176" s="23">
        <f>'Expenditures 2005-06'!G176/'Expenditures 2005-06 Per Pupil'!C176</f>
        <v>362.4767875658851</v>
      </c>
      <c r="I176" s="23">
        <f>'Expenditures 2005-06'!H176/'Expenditures 2005-06 Per Pupil'!C176</f>
        <v>350.08877867036045</v>
      </c>
      <c r="J176" s="23">
        <f>'Expenditures 2005-06'!I176/'Expenditures 2005-06 Per Pupil'!C176</f>
        <v>484.76220804815438</v>
      </c>
      <c r="K176" s="23">
        <f>'Expenditures 2005-06'!J176/'Expenditures 2005-06 Per Pupil'!C176</f>
        <v>143.7495769524686</v>
      </c>
      <c r="L176" s="23">
        <f>'Expenditures 2005-06'!K176/'Expenditures 2005-06 Per Pupil'!C176</f>
        <v>549.80479728543276</v>
      </c>
      <c r="M176" s="23">
        <f>'Expenditures 2005-06'!L176/'Expenditures 2005-06 Per Pupil'!C176</f>
        <v>397.87654663725044</v>
      </c>
      <c r="N176" s="23">
        <f>'Expenditures 2005-06'!M176/'Expenditures 2005-06 Per Pupil'!C176</f>
        <v>0</v>
      </c>
      <c r="O176" s="23">
        <f>'Expenditures 2005-06'!N176/'Expenditures 2005-06 Per Pupil'!C176</f>
        <v>0</v>
      </c>
      <c r="P176" s="23">
        <f>'Expenditures 2005-06'!O176/'Expenditures 2005-06 Per Pupil'!C176</f>
        <v>512.74339334640661</v>
      </c>
      <c r="Q176" s="23">
        <f>'Expenditures 2005-06'!P176/'Expenditures 2005-06 Per Pupil'!C176</f>
        <v>0</v>
      </c>
      <c r="R176" s="23">
        <f>'Expenditures 2005-06'!Q176/'Expenditures 2005-06 Per Pupil'!C176</f>
        <v>67.739106464754869</v>
      </c>
      <c r="S176" s="23">
        <f>'Expenditures 2005-06'!R176/'Expenditures 2005-06 Per Pupil'!C176</f>
        <v>0</v>
      </c>
      <c r="T176" s="23">
        <f>'Expenditures 2005-06'!S176/'Expenditures 2005-06 Per Pupil'!C176</f>
        <v>0</v>
      </c>
      <c r="U176" s="23">
        <f>'Expenditures 2005-06'!T176/'Expenditures 2005-06 Per Pupil'!C176</f>
        <v>0</v>
      </c>
      <c r="V176" s="23">
        <f>'Expenditures 2005-06'!U176/'Expenditures 2005-06 Per Pupil'!C176</f>
        <v>0</v>
      </c>
      <c r="W176" s="23">
        <f>'Expenditures 2005-06'!V176/'Expenditures 2005-06 Per Pupil'!C176</f>
        <v>5.3677987500355613</v>
      </c>
      <c r="X176" s="23">
        <f>'Expenditures 2005-06'!W176/'Expenditures 2005-06 Per Pupil'!C176</f>
        <v>0</v>
      </c>
      <c r="Y176" s="23">
        <f>'Expenditures 2005-06'!X176/'Expenditures 2005-06 Per Pupil'!C176</f>
        <v>52.092981678240605</v>
      </c>
      <c r="Z176" s="23">
        <f>'Expenditures 2005-06'!Y176/'Expenditures 2005-06 Per Pupil'!C176</f>
        <v>0</v>
      </c>
      <c r="AA176" s="23">
        <f>'Expenditures 2005-06'!Z176/'Expenditures 2005-06 Per Pupil'!C176</f>
        <v>0</v>
      </c>
      <c r="AB176" s="23">
        <f>'Expenditures 2005-06'!AA176/'Expenditures 2005-06 Per Pupil'!C176</f>
        <v>1182.1722620118524</v>
      </c>
      <c r="AC176" s="23">
        <f>'Expenditures 2005-06'!AB176/'Expenditures 2005-06 Per Pupil'!C176</f>
        <v>105.21635999603684</v>
      </c>
    </row>
    <row r="177" spans="1:29" x14ac:dyDescent="0.2">
      <c r="A177" s="26" t="s">
        <v>176</v>
      </c>
      <c r="B177" s="28" t="s">
        <v>359</v>
      </c>
      <c r="C177" s="6">
        <f>'Receipts 2005-06'!L177</f>
        <v>1187.0608999999999</v>
      </c>
      <c r="D177" s="23">
        <f>'Expenditures 2005-06'!C177/'Expenditures 2005-06 Per Pupil'!C177</f>
        <v>9791.6114413338018</v>
      </c>
      <c r="E177" s="23">
        <f>'Expenditures 2005-06'!D177/'Expenditures 2005-06 Per Pupil'!C177</f>
        <v>8863.7835430347332</v>
      </c>
      <c r="F177" s="23">
        <f>'Expenditures 2005-06'!E177/'Expenditures 2005-06 Per Pupil'!C177</f>
        <v>4920.7372174418351</v>
      </c>
      <c r="G177" s="23">
        <f>'Expenditures 2005-06'!F177/'Expenditures 2005-06 Per Pupil'!C177</f>
        <v>386.03622611106141</v>
      </c>
      <c r="H177" s="23">
        <f>'Expenditures 2005-06'!G177/'Expenditures 2005-06 Per Pupil'!C177</f>
        <v>180.54003800478981</v>
      </c>
      <c r="I177" s="23">
        <f>'Expenditures 2005-06'!H177/'Expenditures 2005-06 Per Pupil'!C177</f>
        <v>594.74035409640737</v>
      </c>
      <c r="J177" s="23">
        <f>'Expenditures 2005-06'!I177/'Expenditures 2005-06 Per Pupil'!C177</f>
        <v>424.03696389966177</v>
      </c>
      <c r="K177" s="23">
        <f>'Expenditures 2005-06'!J177/'Expenditures 2005-06 Per Pupil'!C177</f>
        <v>95.163255735236504</v>
      </c>
      <c r="L177" s="23">
        <f>'Expenditures 2005-06'!K177/'Expenditures 2005-06 Per Pupil'!C177</f>
        <v>703.12194597598148</v>
      </c>
      <c r="M177" s="23">
        <f>'Expenditures 2005-06'!L177/'Expenditures 2005-06 Per Pupil'!C177</f>
        <v>746.65963641797987</v>
      </c>
      <c r="N177" s="23">
        <f>'Expenditures 2005-06'!M177/'Expenditures 2005-06 Per Pupil'!C177</f>
        <v>0</v>
      </c>
      <c r="O177" s="23">
        <f>'Expenditures 2005-06'!N177/'Expenditures 2005-06 Per Pupil'!C177</f>
        <v>0</v>
      </c>
      <c r="P177" s="23">
        <f>'Expenditures 2005-06'!O177/'Expenditures 2005-06 Per Pupil'!C177</f>
        <v>623.6669576093359</v>
      </c>
      <c r="Q177" s="23">
        <f>'Expenditures 2005-06'!P177/'Expenditures 2005-06 Per Pupil'!C177</f>
        <v>0</v>
      </c>
      <c r="R177" s="23">
        <f>'Expenditures 2005-06'!Q177/'Expenditures 2005-06 Per Pupil'!C177</f>
        <v>189.08094774244523</v>
      </c>
      <c r="S177" s="23">
        <f>'Expenditures 2005-06'!R177/'Expenditures 2005-06 Per Pupil'!C177</f>
        <v>0</v>
      </c>
      <c r="T177" s="23">
        <f>'Expenditures 2005-06'!S177/'Expenditures 2005-06 Per Pupil'!C177</f>
        <v>0</v>
      </c>
      <c r="U177" s="23">
        <f>'Expenditures 2005-06'!T177/'Expenditures 2005-06 Per Pupil'!C177</f>
        <v>0</v>
      </c>
      <c r="V177" s="23">
        <f>'Expenditures 2005-06'!U177/'Expenditures 2005-06 Per Pupil'!C177</f>
        <v>0</v>
      </c>
      <c r="W177" s="23">
        <f>'Expenditures 2005-06'!V177/'Expenditures 2005-06 Per Pupil'!C177</f>
        <v>0</v>
      </c>
      <c r="X177" s="23">
        <f>'Expenditures 2005-06'!W177/'Expenditures 2005-06 Per Pupil'!C177</f>
        <v>0</v>
      </c>
      <c r="Y177" s="23">
        <f>'Expenditures 2005-06'!X177/'Expenditures 2005-06 Per Pupil'!C177</f>
        <v>68.055480557063248</v>
      </c>
      <c r="Z177" s="23">
        <f>'Expenditures 2005-06'!Y177/'Expenditures 2005-06 Per Pupil'!C177</f>
        <v>51.840844896837226</v>
      </c>
      <c r="AA177" s="23">
        <f>'Expenditures 2005-06'!Z177/'Expenditures 2005-06 Per Pupil'!C177</f>
        <v>0</v>
      </c>
      <c r="AB177" s="23">
        <f>'Expenditures 2005-06'!AA177/'Expenditures 2005-06 Per Pupil'!C177</f>
        <v>807.93157284516747</v>
      </c>
      <c r="AC177" s="23">
        <f>'Expenditures 2005-06'!AB177/'Expenditures 2005-06 Per Pupil'!C177</f>
        <v>356.07845393610387</v>
      </c>
    </row>
    <row r="178" spans="1:29" s="31" customFormat="1" x14ac:dyDescent="0.2">
      <c r="A178" s="29" t="s">
        <v>177</v>
      </c>
      <c r="B178" s="30" t="s">
        <v>360</v>
      </c>
      <c r="C178" s="7">
        <f>'Receipts 2005-06'!L178</f>
        <v>3554.8325</v>
      </c>
      <c r="D178" s="27">
        <f>'Expenditures 2005-06'!C178/'Expenditures 2005-06 Per Pupil'!C178</f>
        <v>7067.9035116281848</v>
      </c>
      <c r="E178" s="27">
        <f>'Expenditures 2005-06'!D178/'Expenditures 2005-06 Per Pupil'!C178</f>
        <v>6484.8878505527337</v>
      </c>
      <c r="F178" s="27">
        <f>'Expenditures 2005-06'!E178/'Expenditures 2005-06 Per Pupil'!C178</f>
        <v>3830.272866583728</v>
      </c>
      <c r="G178" s="27">
        <f>'Expenditures 2005-06'!F178/'Expenditures 2005-06 Per Pupil'!C178</f>
        <v>235.07723359680097</v>
      </c>
      <c r="H178" s="27">
        <f>'Expenditures 2005-06'!G178/'Expenditures 2005-06 Per Pupil'!C178</f>
        <v>232.81717211711103</v>
      </c>
      <c r="I178" s="27">
        <f>'Expenditures 2005-06'!H178/'Expenditures 2005-06 Per Pupil'!C178</f>
        <v>188.78740137545157</v>
      </c>
      <c r="J178" s="27">
        <f>'Expenditures 2005-06'!I178/'Expenditures 2005-06 Per Pupil'!C178</f>
        <v>283.07766399682686</v>
      </c>
      <c r="K178" s="27">
        <f>'Expenditures 2005-06'!J178/'Expenditures 2005-06 Per Pupil'!C178</f>
        <v>118.56172126253487</v>
      </c>
      <c r="L178" s="27">
        <f>'Expenditures 2005-06'!K178/'Expenditures 2005-06 Per Pupil'!C178</f>
        <v>635.58590453980605</v>
      </c>
      <c r="M178" s="27">
        <f>'Expenditures 2005-06'!L178/'Expenditures 2005-06 Per Pupil'!C178</f>
        <v>398.26388163155366</v>
      </c>
      <c r="N178" s="27">
        <f>'Expenditures 2005-06'!M178/'Expenditures 2005-06 Per Pupil'!C178</f>
        <v>0</v>
      </c>
      <c r="O178" s="27">
        <f>'Expenditures 2005-06'!N178/'Expenditures 2005-06 Per Pupil'!C178</f>
        <v>0</v>
      </c>
      <c r="P178" s="27">
        <f>'Expenditures 2005-06'!O178/'Expenditures 2005-06 Per Pupil'!C178</f>
        <v>473.17772918977198</v>
      </c>
      <c r="Q178" s="27">
        <f>'Expenditures 2005-06'!P178/'Expenditures 2005-06 Per Pupil'!C178</f>
        <v>0</v>
      </c>
      <c r="R178" s="27">
        <f>'Expenditures 2005-06'!Q178/'Expenditures 2005-06 Per Pupil'!C178</f>
        <v>40.939757358469073</v>
      </c>
      <c r="S178" s="27">
        <f>'Expenditures 2005-06'!R178/'Expenditures 2005-06 Per Pupil'!C178</f>
        <v>48.326518900679567</v>
      </c>
      <c r="T178" s="27">
        <f>'Expenditures 2005-06'!S178/'Expenditures 2005-06 Per Pupil'!C178</f>
        <v>0</v>
      </c>
      <c r="U178" s="27">
        <f>'Expenditures 2005-06'!T178/'Expenditures 2005-06 Per Pupil'!C178</f>
        <v>0</v>
      </c>
      <c r="V178" s="27">
        <f>'Expenditures 2005-06'!U178/'Expenditures 2005-06 Per Pupil'!C178</f>
        <v>0</v>
      </c>
      <c r="W178" s="27">
        <f>'Expenditures 2005-06'!V178/'Expenditures 2005-06 Per Pupil'!C178</f>
        <v>0</v>
      </c>
      <c r="X178" s="27">
        <f>'Expenditures 2005-06'!W178/'Expenditures 2005-06 Per Pupil'!C178</f>
        <v>0</v>
      </c>
      <c r="Y178" s="27">
        <f>'Expenditures 2005-06'!X178/'Expenditures 2005-06 Per Pupil'!C178</f>
        <v>0</v>
      </c>
      <c r="Z178" s="27">
        <f>'Expenditures 2005-06'!Y178/'Expenditures 2005-06 Per Pupil'!C178</f>
        <v>0</v>
      </c>
      <c r="AA178" s="27">
        <f>'Expenditures 2005-06'!Z178/'Expenditures 2005-06 Per Pupil'!C178</f>
        <v>0</v>
      </c>
      <c r="AB178" s="27">
        <f>'Expenditures 2005-06'!AA178/'Expenditures 2005-06 Per Pupil'!C178</f>
        <v>583.01566107545148</v>
      </c>
      <c r="AC178" s="27">
        <f>'Expenditures 2005-06'!AB178/'Expenditures 2005-06 Per Pupil'!C178</f>
        <v>943.58549383128457</v>
      </c>
    </row>
    <row r="179" spans="1:29" x14ac:dyDescent="0.2">
      <c r="B179" s="22" t="s">
        <v>372</v>
      </c>
      <c r="C179" s="6">
        <f>'Receipts 2005-06'!L179</f>
        <v>580757.27770000033</v>
      </c>
      <c r="D179" s="23">
        <f>'Expenditures 2005-06'!C179/'Expenditures 2005-06 Per Pupil'!C179</f>
        <v>8552.052209228812</v>
      </c>
      <c r="E179" s="23">
        <f>'Expenditures 2005-06'!D179/'Expenditures 2005-06 Per Pupil'!C179</f>
        <v>7962.0029694205596</v>
      </c>
      <c r="F179" s="23">
        <f>'Expenditures 2005-06'!E179/'Expenditures 2005-06 Per Pupil'!C179</f>
        <v>4454.0317765698474</v>
      </c>
      <c r="G179" s="23">
        <f>'Expenditures 2005-06'!F179/'Expenditures 2005-06 Per Pupil'!C179</f>
        <v>319.25749029662109</v>
      </c>
      <c r="H179" s="23">
        <f>'Expenditures 2005-06'!G179/'Expenditures 2005-06 Per Pupil'!C179</f>
        <v>490.39813392940255</v>
      </c>
      <c r="I179" s="23">
        <f>'Expenditures 2005-06'!H179/'Expenditures 2005-06 Per Pupil'!C179</f>
        <v>190.99892598728584</v>
      </c>
      <c r="J179" s="23">
        <f>'Expenditures 2005-06'!I179/'Expenditures 2005-06 Per Pupil'!C179</f>
        <v>413.95427530774077</v>
      </c>
      <c r="K179" s="23">
        <f>'Expenditures 2005-06'!J179/'Expenditures 2005-06 Per Pupil'!C179</f>
        <v>193.16006415669577</v>
      </c>
      <c r="L179" s="23">
        <f>'Expenditures 2005-06'!K179/'Expenditures 2005-06 Per Pupil'!C179</f>
        <v>795.33760918033829</v>
      </c>
      <c r="M179" s="23">
        <f>'Expenditures 2005-06'!L179/'Expenditures 2005-06 Per Pupil'!C179</f>
        <v>506.1075954554496</v>
      </c>
      <c r="N179" s="23">
        <f>'Expenditures 2005-06'!M179/'Expenditures 2005-06 Per Pupil'!C179</f>
        <v>4.288777094389908</v>
      </c>
      <c r="O179" s="23">
        <f>'Expenditures 2005-06'!N179/'Expenditures 2005-06 Per Pupil'!C179</f>
        <v>0.76040095743426916</v>
      </c>
      <c r="P179" s="23">
        <f>'Expenditures 2005-06'!O179/'Expenditures 2005-06 Per Pupil'!C179</f>
        <v>485.4830335430504</v>
      </c>
      <c r="Q179" s="23">
        <f>'Expenditures 2005-06'!P179/'Expenditures 2005-06 Per Pupil'!C179</f>
        <v>0.19687928914609953</v>
      </c>
      <c r="R179" s="23">
        <f>'Expenditures 2005-06'!Q179/'Expenditures 2005-06 Per Pupil'!C179</f>
        <v>105.64346320889844</v>
      </c>
      <c r="S179" s="23">
        <f>'Expenditures 2005-06'!R179/'Expenditures 2005-06 Per Pupil'!C179</f>
        <v>2.3845444442546655</v>
      </c>
      <c r="T179" s="23">
        <f>'Expenditures 2005-06'!S179/'Expenditures 2005-06 Per Pupil'!C179</f>
        <v>0</v>
      </c>
      <c r="U179" s="23">
        <f>'Expenditures 2005-06'!T179/'Expenditures 2005-06 Per Pupil'!C179</f>
        <v>13.13586763856407</v>
      </c>
      <c r="V179" s="23">
        <f>'Expenditures 2005-06'!U179/'Expenditures 2005-06 Per Pupil'!C179</f>
        <v>5.2017822350226899</v>
      </c>
      <c r="W179" s="23">
        <f>'Expenditures 2005-06'!V179/'Expenditures 2005-06 Per Pupil'!C179</f>
        <v>1.3706292293958791</v>
      </c>
      <c r="X179" s="23">
        <f>'Expenditures 2005-06'!W179/'Expenditures 2005-06 Per Pupil'!C179</f>
        <v>0.60395201828393696</v>
      </c>
      <c r="Y179" s="23">
        <f>'Expenditures 2005-06'!X179/'Expenditures 2005-06 Per Pupil'!C179</f>
        <v>4.1854952203554605</v>
      </c>
      <c r="Z179" s="23">
        <f>'Expenditures 2005-06'!Y179/'Expenditures 2005-06 Per Pupil'!C179</f>
        <v>24.252167283688607</v>
      </c>
      <c r="AA179" s="23">
        <f>'Expenditures 2005-06'!Z179/'Expenditures 2005-06 Per Pupil'!C179</f>
        <v>0</v>
      </c>
      <c r="AB179" s="23">
        <f>'Expenditures 2005-06'!AA179/'Expenditures 2005-06 Per Pupil'!C179</f>
        <v>541.29934618294988</v>
      </c>
      <c r="AC179" s="23">
        <f>'Expenditures 2005-06'!AB179/'Expenditures 2005-06 Per Pupil'!C179</f>
        <v>361.90533655020596</v>
      </c>
    </row>
    <row r="180" spans="1:29" x14ac:dyDescent="0.2">
      <c r="C180" s="6"/>
    </row>
    <row r="181" spans="1:29" x14ac:dyDescent="0.2">
      <c r="C181" s="6"/>
    </row>
    <row r="182" spans="1:29" x14ac:dyDescent="0.2">
      <c r="A182" s="2" t="str">
        <f>'Expenditures 2005-06'!A182</f>
        <v>Kentucky Department of Education</v>
      </c>
    </row>
    <row r="183" spans="1:29" x14ac:dyDescent="0.2">
      <c r="A183" s="2" t="str">
        <f>'Expenditures 2005-06'!A183</f>
        <v>Office of District Support Services</v>
      </c>
    </row>
    <row r="184" spans="1:29" x14ac:dyDescent="0.2">
      <c r="A184" s="2" t="str">
        <f>'Expenditures 2005-06'!A184</f>
        <v>Division of Data Management</v>
      </c>
      <c r="B184" s="20"/>
    </row>
    <row r="185" spans="1:29" x14ac:dyDescent="0.2">
      <c r="A185" s="2" t="str">
        <f>'Expenditures 2005-06'!A185</f>
        <v>Calculations &amp; Reporting Branch</v>
      </c>
      <c r="B185" s="20"/>
    </row>
    <row r="186" spans="1:29" x14ac:dyDescent="0.2">
      <c r="A186" s="2" t="str">
        <f>'Expenditures 2005-06'!A186</f>
        <v>Date:</v>
      </c>
      <c r="B186" s="20">
        <f>'Expenditures 2005-06'!B186</f>
        <v>39372</v>
      </c>
    </row>
    <row r="187" spans="1:29" x14ac:dyDescent="0.2">
      <c r="A187" s="2" t="str">
        <f>'Expenditures 2005-06'!A187</f>
        <v>Source: 2005-06 Local District Annual Fin. Reports and Superint.'s Annual Attendance Reports-9/1/06</v>
      </c>
    </row>
    <row r="188" spans="1:29" x14ac:dyDescent="0.2">
      <c r="A188" s="2" t="str">
        <f>'Expenditures 2005-06'!A188</f>
        <v xml:space="preserve">Note:  restricted to funds 1, 2, 310, 320, 330, 340, 350,400, 51 </v>
      </c>
    </row>
    <row r="189" spans="1:29" x14ac:dyDescent="0.2">
      <c r="A189" s="2" t="str">
        <f>'Expenditures 2005-06'!A189</f>
        <v>Excludes revenue object code 3900 for On-Behalf</v>
      </c>
    </row>
    <row r="191" spans="1:29" x14ac:dyDescent="0.2">
      <c r="A191" s="2" t="str">
        <f>'Expenditures 2005-06'!A191</f>
        <v>file located: F:\school_finance\finance_reports\Receipts &amp; Expenditures\rec &amp; exp history\0506_receipts_&amp;_exp\0506_receipts_and_expenditures_audited_101707</v>
      </c>
    </row>
  </sheetData>
  <sheetProtection password="C6D0" sheet="1" objects="1" scenarios="1"/>
  <phoneticPr fontId="0" type="noConversion"/>
  <printOptions horizontalCentered="1"/>
  <pageMargins left="0.1" right="0.1" top="0.51" bottom="0.46" header="0.21" footer="0.24"/>
  <pageSetup paperSize="5" scale="80" orientation="landscape" r:id="rId1"/>
  <headerFooter alignWithMargins="0">
    <oddHeader xml:space="preserve">&amp;C&amp;"Times New Roman,Bold"&amp;18 </oddHeader>
    <oddFooter>&amp;C&amp;"Times New Roman,Regular"&amp;P&amp;R&amp;A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ColWidth="9.109375" defaultRowHeight="10.199999999999999" x14ac:dyDescent="0.2"/>
  <cols>
    <col min="1" max="1" width="4.33203125" style="16" customWidth="1"/>
    <col min="2" max="2" width="26.109375" style="3" customWidth="1"/>
    <col min="3" max="3" width="8" style="17" customWidth="1"/>
    <col min="4" max="4" width="13.109375" style="3" customWidth="1"/>
    <col min="5" max="5" width="11.88671875" style="3" customWidth="1"/>
    <col min="6" max="6" width="13" style="3" bestFit="1" customWidth="1"/>
    <col min="7" max="7" width="11.88671875" style="3" bestFit="1" customWidth="1"/>
    <col min="8" max="9" width="11.5546875" style="3" bestFit="1" customWidth="1"/>
    <col min="10" max="10" width="11.88671875" style="3" bestFit="1" customWidth="1"/>
    <col min="11" max="11" width="11.5546875" style="3" bestFit="1" customWidth="1"/>
    <col min="12" max="12" width="11.88671875" style="3" bestFit="1" customWidth="1"/>
    <col min="13" max="13" width="10.33203125" style="3" bestFit="1" customWidth="1"/>
    <col min="14" max="14" width="11.44140625" style="3" bestFit="1" customWidth="1"/>
    <col min="15" max="15" width="10.33203125" style="3" bestFit="1" customWidth="1"/>
    <col min="16" max="16" width="11.5546875" style="3" bestFit="1" customWidth="1"/>
    <col min="17" max="18" width="10.109375" style="3" bestFit="1" customWidth="1"/>
    <col min="19" max="19" width="11.44140625" style="3" bestFit="1" customWidth="1"/>
    <col min="20" max="20" width="11.88671875" style="3" bestFit="1" customWidth="1"/>
    <col min="21" max="22" width="10.109375" style="3" bestFit="1" customWidth="1"/>
    <col min="23" max="24" width="10" style="3" bestFit="1" customWidth="1"/>
    <col min="25" max="25" width="9.6640625" style="3" bestFit="1" customWidth="1"/>
    <col min="26" max="26" width="9.5546875" style="2" bestFit="1" customWidth="1"/>
    <col min="27" max="16384" width="9.109375" style="2"/>
  </cols>
  <sheetData>
    <row r="1" spans="1:38" ht="15.6" x14ac:dyDescent="0.3">
      <c r="G1" s="32" t="s">
        <v>600</v>
      </c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38" s="1" customFormat="1" ht="20.399999999999999" x14ac:dyDescent="0.2">
      <c r="A2" s="1" t="s">
        <v>594</v>
      </c>
      <c r="B2" s="14" t="s">
        <v>566</v>
      </c>
      <c r="C2" s="14" t="s">
        <v>584</v>
      </c>
      <c r="D2" s="15" t="s">
        <v>589</v>
      </c>
      <c r="E2" s="15" t="s">
        <v>571</v>
      </c>
      <c r="F2" s="15" t="s">
        <v>572</v>
      </c>
      <c r="G2" s="15" t="s">
        <v>573</v>
      </c>
      <c r="H2" s="15" t="s">
        <v>574</v>
      </c>
      <c r="I2" s="15" t="s">
        <v>575</v>
      </c>
      <c r="J2" s="15" t="s">
        <v>576</v>
      </c>
      <c r="K2" s="15" t="s">
        <v>577</v>
      </c>
      <c r="L2" s="49">
        <v>2700</v>
      </c>
      <c r="M2" s="49" t="s">
        <v>578</v>
      </c>
      <c r="N2" s="49" t="s">
        <v>579</v>
      </c>
      <c r="O2" s="49" t="s">
        <v>580</v>
      </c>
      <c r="P2" s="49" t="s">
        <v>581</v>
      </c>
      <c r="Q2" s="49">
        <v>2790</v>
      </c>
      <c r="R2" s="49">
        <v>2800</v>
      </c>
      <c r="S2" s="15" t="s">
        <v>582</v>
      </c>
      <c r="T2" s="15" t="s">
        <v>585</v>
      </c>
      <c r="U2" s="15" t="s">
        <v>583</v>
      </c>
      <c r="V2" s="15" t="s">
        <v>586</v>
      </c>
      <c r="W2" s="18" t="s">
        <v>590</v>
      </c>
      <c r="X2" s="18" t="s">
        <v>601</v>
      </c>
      <c r="Y2" s="15" t="s">
        <v>588</v>
      </c>
      <c r="Z2" s="15" t="s">
        <v>587</v>
      </c>
      <c r="AA2" s="13" t="s">
        <v>595</v>
      </c>
    </row>
    <row r="3" spans="1:38" ht="13.2" x14ac:dyDescent="0.25">
      <c r="A3" s="38" t="s">
        <v>1</v>
      </c>
      <c r="B3" s="38" t="s">
        <v>390</v>
      </c>
      <c r="C3" s="38" t="s">
        <v>570</v>
      </c>
      <c r="D3" s="23">
        <v>3549759</v>
      </c>
      <c r="E3" s="23">
        <v>2597654</v>
      </c>
      <c r="F3" s="3">
        <v>113614</v>
      </c>
      <c r="G3" s="23">
        <v>146446</v>
      </c>
      <c r="H3" s="23">
        <v>39524</v>
      </c>
      <c r="I3" s="23">
        <v>194891</v>
      </c>
      <c r="J3" s="23">
        <v>36123</v>
      </c>
      <c r="K3" s="23">
        <v>151675</v>
      </c>
      <c r="L3" s="23">
        <v>211236</v>
      </c>
      <c r="M3" s="23">
        <v>0</v>
      </c>
      <c r="N3" s="23"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  <c r="U3" s="23">
        <v>58596</v>
      </c>
      <c r="V3" s="23">
        <v>0</v>
      </c>
      <c r="W3" s="23">
        <v>0</v>
      </c>
      <c r="X3" s="23">
        <v>0</v>
      </c>
      <c r="Y3" s="23">
        <v>0</v>
      </c>
      <c r="Z3" s="23">
        <v>0</v>
      </c>
    </row>
    <row r="4" spans="1:38" ht="13.2" x14ac:dyDescent="0.25">
      <c r="A4" s="38" t="s">
        <v>2</v>
      </c>
      <c r="B4" s="38" t="s">
        <v>391</v>
      </c>
      <c r="C4" s="38" t="s">
        <v>570</v>
      </c>
      <c r="D4" s="23">
        <v>3400745</v>
      </c>
      <c r="E4" s="23">
        <v>2629487.04</v>
      </c>
      <c r="F4" s="23">
        <v>103996.75</v>
      </c>
      <c r="G4" s="23">
        <v>117945.04</v>
      </c>
      <c r="H4" s="23">
        <v>21742.91</v>
      </c>
      <c r="I4" s="23">
        <v>147277.45000000001</v>
      </c>
      <c r="J4" s="23">
        <v>33024.61</v>
      </c>
      <c r="K4" s="23">
        <v>111586.26</v>
      </c>
      <c r="L4" s="23">
        <v>0</v>
      </c>
      <c r="M4" s="23">
        <v>0</v>
      </c>
      <c r="N4" s="23">
        <v>122457.71</v>
      </c>
      <c r="O4" s="23">
        <v>0</v>
      </c>
      <c r="P4" s="23">
        <v>0</v>
      </c>
      <c r="Q4" s="23">
        <v>0</v>
      </c>
      <c r="R4" s="23">
        <v>0</v>
      </c>
      <c r="S4" s="23">
        <v>97227.73</v>
      </c>
      <c r="T4" s="23">
        <v>15999.5</v>
      </c>
      <c r="U4" s="23">
        <v>0</v>
      </c>
      <c r="V4" s="23">
        <v>0</v>
      </c>
      <c r="W4" s="23">
        <v>0</v>
      </c>
      <c r="X4" s="23">
        <v>0</v>
      </c>
      <c r="Y4" s="23">
        <v>0</v>
      </c>
      <c r="Z4" s="23">
        <v>0</v>
      </c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</row>
    <row r="5" spans="1:38" ht="13.2" x14ac:dyDescent="0.25">
      <c r="A5" s="38" t="s">
        <v>3</v>
      </c>
      <c r="B5" s="38" t="s">
        <v>392</v>
      </c>
      <c r="C5" s="38" t="s">
        <v>570</v>
      </c>
      <c r="D5" s="23">
        <v>788504</v>
      </c>
      <c r="E5" s="23">
        <v>670228.4</v>
      </c>
      <c r="F5" s="23">
        <v>0</v>
      </c>
      <c r="G5" s="23">
        <v>0</v>
      </c>
      <c r="H5" s="23">
        <v>47310.239999999998</v>
      </c>
      <c r="I5" s="23">
        <v>70965.36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3">
        <v>0</v>
      </c>
      <c r="X5" s="23">
        <v>0</v>
      </c>
      <c r="Y5" s="23">
        <v>0</v>
      </c>
      <c r="Z5" s="23">
        <v>0</v>
      </c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</row>
    <row r="6" spans="1:38" ht="13.2" x14ac:dyDescent="0.25">
      <c r="A6" s="38" t="s">
        <v>4</v>
      </c>
      <c r="B6" s="38" t="s">
        <v>393</v>
      </c>
      <c r="C6" s="38" t="s">
        <v>570</v>
      </c>
      <c r="D6" s="23">
        <v>4166906</v>
      </c>
      <c r="E6" s="23">
        <v>3355713</v>
      </c>
      <c r="F6" s="23">
        <v>64950</v>
      </c>
      <c r="G6" s="23">
        <v>80404</v>
      </c>
      <c r="H6" s="23">
        <v>62694</v>
      </c>
      <c r="I6" s="23">
        <v>169781</v>
      </c>
      <c r="J6" s="23">
        <v>58778</v>
      </c>
      <c r="K6" s="23">
        <v>117819</v>
      </c>
      <c r="L6" s="23">
        <v>0</v>
      </c>
      <c r="M6" s="23">
        <v>0</v>
      </c>
      <c r="N6" s="23">
        <v>168871</v>
      </c>
      <c r="O6" s="23">
        <v>0</v>
      </c>
      <c r="P6" s="23">
        <v>0</v>
      </c>
      <c r="Q6" s="23">
        <v>0</v>
      </c>
      <c r="R6" s="23">
        <v>0</v>
      </c>
      <c r="S6" s="23">
        <v>87896</v>
      </c>
      <c r="T6" s="23">
        <v>0</v>
      </c>
      <c r="U6" s="23">
        <v>0</v>
      </c>
      <c r="V6" s="23">
        <v>0</v>
      </c>
      <c r="W6" s="23">
        <v>0</v>
      </c>
      <c r="X6" s="23">
        <v>0</v>
      </c>
      <c r="Y6" s="23">
        <v>0</v>
      </c>
      <c r="Z6" s="23">
        <v>0</v>
      </c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1:38" ht="13.2" x14ac:dyDescent="0.25">
      <c r="A7" s="38" t="s">
        <v>5</v>
      </c>
      <c r="B7" s="38" t="s">
        <v>394</v>
      </c>
      <c r="C7" s="38" t="s">
        <v>570</v>
      </c>
      <c r="D7" s="23">
        <v>3994793.56</v>
      </c>
      <c r="E7" s="23">
        <v>3331455.02</v>
      </c>
      <c r="F7" s="23">
        <v>0</v>
      </c>
      <c r="G7" s="23">
        <v>102052.08</v>
      </c>
      <c r="H7" s="23">
        <v>204104.17</v>
      </c>
      <c r="I7" s="23">
        <v>0</v>
      </c>
      <c r="J7" s="23">
        <v>25513.02</v>
      </c>
      <c r="K7" s="23">
        <v>178591.15</v>
      </c>
      <c r="L7" s="23">
        <v>51026.04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102052.08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</row>
    <row r="8" spans="1:38" ht="13.2" x14ac:dyDescent="0.25">
      <c r="A8" s="38" t="s">
        <v>6</v>
      </c>
      <c r="B8" s="38" t="s">
        <v>395</v>
      </c>
      <c r="C8" s="38" t="s">
        <v>570</v>
      </c>
      <c r="D8" s="23">
        <v>410704</v>
      </c>
      <c r="E8" s="23">
        <v>262420</v>
      </c>
      <c r="F8" s="23">
        <v>63558</v>
      </c>
      <c r="G8" s="23">
        <v>0</v>
      </c>
      <c r="H8" s="23">
        <v>16476</v>
      </c>
      <c r="I8" s="23">
        <v>14130</v>
      </c>
      <c r="J8" s="23">
        <v>9411</v>
      </c>
      <c r="K8" s="23">
        <v>9411</v>
      </c>
      <c r="L8" s="23">
        <v>7065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18822</v>
      </c>
      <c r="T8" s="23">
        <v>0</v>
      </c>
      <c r="U8" s="23">
        <v>9411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</row>
    <row r="9" spans="1:38" ht="13.2" x14ac:dyDescent="0.25">
      <c r="A9" s="38" t="s">
        <v>7</v>
      </c>
      <c r="B9" s="38" t="s">
        <v>396</v>
      </c>
      <c r="C9" s="38" t="s">
        <v>570</v>
      </c>
      <c r="D9" s="23">
        <v>1708484.47</v>
      </c>
      <c r="E9" s="23">
        <v>1212277.03</v>
      </c>
      <c r="F9" s="23">
        <v>82530.850000000006</v>
      </c>
      <c r="G9" s="23">
        <v>59409.99</v>
      </c>
      <c r="H9" s="23">
        <v>17841.34</v>
      </c>
      <c r="I9" s="23">
        <v>140473.31</v>
      </c>
      <c r="J9" s="23">
        <v>13525.09</v>
      </c>
      <c r="K9" s="23">
        <v>45764.7</v>
      </c>
      <c r="L9" s="23">
        <v>0</v>
      </c>
      <c r="M9" s="23">
        <v>0</v>
      </c>
      <c r="N9" s="23">
        <v>70770.34</v>
      </c>
      <c r="O9" s="23">
        <v>0</v>
      </c>
      <c r="P9" s="23">
        <v>0</v>
      </c>
      <c r="Q9" s="23">
        <v>0</v>
      </c>
      <c r="R9" s="23">
        <v>18314.14</v>
      </c>
      <c r="S9" s="23">
        <v>43656.35</v>
      </c>
      <c r="T9" s="23">
        <v>0</v>
      </c>
      <c r="U9" s="23">
        <v>1667.41</v>
      </c>
      <c r="V9" s="23">
        <v>0</v>
      </c>
      <c r="W9" s="23">
        <v>0</v>
      </c>
      <c r="X9" s="23">
        <v>2253.92</v>
      </c>
      <c r="Y9" s="23">
        <v>0</v>
      </c>
      <c r="Z9" s="23">
        <v>0</v>
      </c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</row>
    <row r="10" spans="1:38" ht="13.2" x14ac:dyDescent="0.25">
      <c r="A10" s="38" t="s">
        <v>8</v>
      </c>
      <c r="B10" s="38" t="s">
        <v>397</v>
      </c>
      <c r="C10" s="38" t="s">
        <v>570</v>
      </c>
      <c r="D10" s="23">
        <v>729470</v>
      </c>
      <c r="E10" s="23">
        <v>478812</v>
      </c>
      <c r="F10" s="23">
        <v>27850</v>
      </c>
      <c r="G10" s="23">
        <v>31332</v>
      </c>
      <c r="H10" s="23">
        <v>31332</v>
      </c>
      <c r="I10" s="23">
        <v>31332</v>
      </c>
      <c r="J10" s="23">
        <v>48739</v>
      </c>
      <c r="K10" s="23">
        <v>69627</v>
      </c>
      <c r="L10" s="23">
        <v>0</v>
      </c>
      <c r="M10" s="23">
        <v>0</v>
      </c>
      <c r="N10" s="23">
        <v>6962</v>
      </c>
      <c r="O10" s="23">
        <v>0</v>
      </c>
      <c r="P10" s="23">
        <v>0</v>
      </c>
      <c r="Q10" s="23">
        <v>0</v>
      </c>
      <c r="R10" s="23">
        <v>0</v>
      </c>
      <c r="S10" s="23">
        <v>3484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</row>
    <row r="11" spans="1:38" ht="13.2" x14ac:dyDescent="0.25">
      <c r="A11" s="38" t="s">
        <v>9</v>
      </c>
      <c r="B11" s="38" t="s">
        <v>398</v>
      </c>
      <c r="C11" s="38" t="s">
        <v>570</v>
      </c>
      <c r="D11" s="23">
        <v>2484212</v>
      </c>
      <c r="E11" s="23">
        <v>1709004</v>
      </c>
      <c r="F11" s="23">
        <v>85434</v>
      </c>
      <c r="G11" s="23">
        <v>146571</v>
      </c>
      <c r="H11" s="23">
        <v>115185</v>
      </c>
      <c r="I11" s="23">
        <v>197791</v>
      </c>
      <c r="J11" s="23">
        <v>12127</v>
      </c>
      <c r="K11" s="23">
        <v>81256</v>
      </c>
      <c r="L11" s="23">
        <v>0</v>
      </c>
      <c r="M11" s="23">
        <v>0</v>
      </c>
      <c r="N11" s="23">
        <v>54724</v>
      </c>
      <c r="O11" s="23">
        <v>0</v>
      </c>
      <c r="P11" s="23">
        <v>0</v>
      </c>
      <c r="Q11" s="23">
        <v>0</v>
      </c>
      <c r="R11" s="23">
        <v>0</v>
      </c>
      <c r="S11" s="23">
        <v>64704</v>
      </c>
      <c r="T11" s="23">
        <v>0</v>
      </c>
      <c r="U11" s="23">
        <v>17416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</row>
    <row r="12" spans="1:38" ht="13.2" x14ac:dyDescent="0.25">
      <c r="A12" s="38" t="s">
        <v>10</v>
      </c>
      <c r="B12" s="38" t="s">
        <v>399</v>
      </c>
      <c r="C12" s="38" t="s">
        <v>570</v>
      </c>
      <c r="D12" s="23">
        <v>13160958.359999999</v>
      </c>
      <c r="E12" s="23">
        <v>10903079.15</v>
      </c>
      <c r="F12" s="23">
        <v>350381.28</v>
      </c>
      <c r="G12" s="23">
        <v>1727308.09</v>
      </c>
      <c r="H12" s="23">
        <v>53631.12</v>
      </c>
      <c r="I12" s="23">
        <v>0</v>
      </c>
      <c r="J12" s="23">
        <v>75050.64</v>
      </c>
      <c r="K12" s="23">
        <v>0</v>
      </c>
      <c r="L12" s="23">
        <v>0</v>
      </c>
      <c r="M12" s="23">
        <v>0</v>
      </c>
      <c r="N12" s="23">
        <v>51508.08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</row>
    <row r="13" spans="1:38" ht="13.2" x14ac:dyDescent="0.25">
      <c r="A13" s="38" t="s">
        <v>11</v>
      </c>
      <c r="B13" s="38" t="s">
        <v>400</v>
      </c>
      <c r="C13" s="38" t="s">
        <v>570</v>
      </c>
      <c r="D13" s="23">
        <v>2311510</v>
      </c>
      <c r="E13" s="23">
        <v>1781201.82</v>
      </c>
      <c r="F13" s="23">
        <v>5050.55</v>
      </c>
      <c r="G13" s="23">
        <v>0</v>
      </c>
      <c r="H13" s="23">
        <v>20202.22</v>
      </c>
      <c r="I13" s="23">
        <v>111112.19</v>
      </c>
      <c r="J13" s="23">
        <v>60606.65</v>
      </c>
      <c r="K13" s="23">
        <v>30303.32</v>
      </c>
      <c r="L13" s="23">
        <v>176769.4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126263.85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</row>
    <row r="14" spans="1:38" ht="13.2" x14ac:dyDescent="0.25">
      <c r="A14" s="38" t="s">
        <v>12</v>
      </c>
      <c r="B14" s="38" t="s">
        <v>401</v>
      </c>
      <c r="C14" s="38" t="s">
        <v>570</v>
      </c>
      <c r="D14" s="23">
        <v>1067796</v>
      </c>
      <c r="E14" s="23">
        <v>849572</v>
      </c>
      <c r="F14" s="23">
        <v>25375</v>
      </c>
      <c r="G14" s="23">
        <v>76124</v>
      </c>
      <c r="H14" s="23">
        <v>10150</v>
      </c>
      <c r="I14" s="23">
        <v>35525</v>
      </c>
      <c r="J14" s="23">
        <v>15225</v>
      </c>
      <c r="K14" s="23">
        <v>35525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20300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</row>
    <row r="15" spans="1:38" ht="13.2" x14ac:dyDescent="0.25">
      <c r="A15" s="38" t="s">
        <v>13</v>
      </c>
      <c r="B15" s="38" t="s">
        <v>402</v>
      </c>
      <c r="C15" s="38" t="s">
        <v>570</v>
      </c>
      <c r="D15" s="23">
        <v>4293775</v>
      </c>
      <c r="E15" s="23">
        <v>2722451</v>
      </c>
      <c r="F15" s="23">
        <v>251736</v>
      </c>
      <c r="G15" s="23">
        <v>158350</v>
      </c>
      <c r="H15" s="23">
        <v>40602</v>
      </c>
      <c r="I15" s="23">
        <v>296399</v>
      </c>
      <c r="J15" s="23">
        <v>28421</v>
      </c>
      <c r="K15" s="23">
        <v>231435</v>
      </c>
      <c r="L15" s="23">
        <v>0</v>
      </c>
      <c r="M15" s="23">
        <v>0</v>
      </c>
      <c r="N15" s="23">
        <v>385725</v>
      </c>
      <c r="O15" s="23">
        <v>0</v>
      </c>
      <c r="P15" s="23">
        <v>0</v>
      </c>
      <c r="Q15" s="23">
        <v>0</v>
      </c>
      <c r="R15" s="23">
        <v>0</v>
      </c>
      <c r="S15" s="23">
        <v>178656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</row>
    <row r="16" spans="1:38" ht="13.2" x14ac:dyDescent="0.25">
      <c r="A16" s="38" t="s">
        <v>14</v>
      </c>
      <c r="B16" s="38" t="s">
        <v>403</v>
      </c>
      <c r="C16" s="38" t="s">
        <v>570</v>
      </c>
      <c r="D16" s="23">
        <v>970335</v>
      </c>
      <c r="E16" s="23">
        <v>765324</v>
      </c>
      <c r="F16" s="23">
        <v>20233</v>
      </c>
      <c r="G16" s="23">
        <v>35617</v>
      </c>
      <c r="H16" s="23">
        <v>23717</v>
      </c>
      <c r="I16" s="23">
        <v>60666</v>
      </c>
      <c r="J16" s="23">
        <v>15694</v>
      </c>
      <c r="K16" s="23">
        <v>28066</v>
      </c>
      <c r="L16" s="23">
        <v>0</v>
      </c>
      <c r="M16" s="23">
        <v>0</v>
      </c>
      <c r="N16" s="23">
        <v>2245</v>
      </c>
      <c r="O16" s="23">
        <v>0</v>
      </c>
      <c r="P16" s="23">
        <v>0</v>
      </c>
      <c r="Q16" s="23">
        <v>0</v>
      </c>
      <c r="R16" s="23">
        <v>0</v>
      </c>
      <c r="S16" s="23">
        <v>18773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</row>
    <row r="17" spans="1:38" ht="13.2" x14ac:dyDescent="0.25">
      <c r="A17" s="38" t="s">
        <v>15</v>
      </c>
      <c r="B17" s="38" t="s">
        <v>404</v>
      </c>
      <c r="C17" s="38" t="s">
        <v>570</v>
      </c>
      <c r="D17" s="23">
        <v>1203945.1200000001</v>
      </c>
      <c r="E17" s="23">
        <v>830459</v>
      </c>
      <c r="F17" s="23">
        <v>92810</v>
      </c>
      <c r="G17" s="23">
        <v>47568</v>
      </c>
      <c r="H17" s="23">
        <v>58136.12</v>
      </c>
      <c r="I17" s="23">
        <v>80043</v>
      </c>
      <c r="J17" s="23">
        <v>18742</v>
      </c>
      <c r="K17" s="23">
        <v>46945</v>
      </c>
      <c r="L17" s="23">
        <v>0</v>
      </c>
      <c r="M17" s="23">
        <v>0</v>
      </c>
      <c r="N17" s="23">
        <v>28941</v>
      </c>
      <c r="O17" s="23">
        <v>0</v>
      </c>
      <c r="P17" s="23">
        <v>0</v>
      </c>
      <c r="Q17" s="23">
        <v>0</v>
      </c>
      <c r="R17" s="23">
        <v>0</v>
      </c>
      <c r="S17" s="23">
        <v>301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</row>
    <row r="18" spans="1:38" ht="13.2" x14ac:dyDescent="0.25">
      <c r="A18" s="38" t="s">
        <v>16</v>
      </c>
      <c r="B18" s="38" t="s">
        <v>405</v>
      </c>
      <c r="C18" s="38" t="s">
        <v>570</v>
      </c>
      <c r="D18" s="23">
        <v>17103825</v>
      </c>
      <c r="E18" s="23">
        <v>12480596</v>
      </c>
      <c r="F18" s="23">
        <v>1118678</v>
      </c>
      <c r="G18" s="23">
        <v>476296</v>
      </c>
      <c r="H18" s="23">
        <v>45727</v>
      </c>
      <c r="I18" s="23">
        <v>1230708</v>
      </c>
      <c r="J18" s="23">
        <v>315403</v>
      </c>
      <c r="K18" s="23">
        <v>512298</v>
      </c>
      <c r="L18" s="23">
        <v>0</v>
      </c>
      <c r="M18" s="23">
        <v>48588</v>
      </c>
      <c r="N18" s="23">
        <v>414045</v>
      </c>
      <c r="O18" s="23">
        <v>20274</v>
      </c>
      <c r="P18" s="23">
        <v>43168</v>
      </c>
      <c r="Q18" s="23">
        <v>0</v>
      </c>
      <c r="R18" s="23">
        <v>0</v>
      </c>
      <c r="S18" s="23">
        <v>303691</v>
      </c>
      <c r="T18" s="23">
        <v>0</v>
      </c>
      <c r="U18" s="23">
        <v>94353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</row>
    <row r="19" spans="1:38" ht="13.2" x14ac:dyDescent="0.25">
      <c r="A19" s="38" t="s">
        <v>17</v>
      </c>
      <c r="B19" s="38" t="s">
        <v>406</v>
      </c>
      <c r="C19" s="38" t="s">
        <v>570</v>
      </c>
      <c r="D19" s="23">
        <v>3059751.29</v>
      </c>
      <c r="E19" s="23">
        <v>2492639.0299999998</v>
      </c>
      <c r="F19" s="23">
        <v>55627.83</v>
      </c>
      <c r="G19" s="23">
        <v>74422.25</v>
      </c>
      <c r="H19" s="23">
        <v>25922</v>
      </c>
      <c r="I19" s="23">
        <v>143762.68</v>
      </c>
      <c r="J19" s="23">
        <v>29465.93</v>
      </c>
      <c r="K19" s="23">
        <v>78792</v>
      </c>
      <c r="L19" s="23">
        <v>0</v>
      </c>
      <c r="M19" s="23">
        <v>0</v>
      </c>
      <c r="N19" s="23">
        <v>100230.27</v>
      </c>
      <c r="O19" s="23">
        <v>0</v>
      </c>
      <c r="P19" s="23">
        <v>0</v>
      </c>
      <c r="Q19" s="23">
        <v>0</v>
      </c>
      <c r="R19" s="23">
        <v>0</v>
      </c>
      <c r="S19" s="23">
        <v>58889.3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</row>
    <row r="20" spans="1:38" ht="13.2" x14ac:dyDescent="0.25">
      <c r="A20" s="38" t="s">
        <v>18</v>
      </c>
      <c r="B20" s="38" t="s">
        <v>407</v>
      </c>
      <c r="C20" s="38" t="s">
        <v>570</v>
      </c>
      <c r="D20" s="23">
        <v>4225101</v>
      </c>
      <c r="E20" s="23">
        <v>3167724</v>
      </c>
      <c r="F20" s="23">
        <v>182973</v>
      </c>
      <c r="G20" s="23">
        <v>153991</v>
      </c>
      <c r="H20" s="23">
        <v>45170</v>
      </c>
      <c r="I20" s="23">
        <v>238214</v>
      </c>
      <c r="J20" s="23">
        <v>48840</v>
      </c>
      <c r="K20" s="23">
        <v>179954</v>
      </c>
      <c r="L20" s="23">
        <v>62116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94099</v>
      </c>
      <c r="T20" s="23">
        <v>0</v>
      </c>
      <c r="U20" s="23">
        <v>52020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</row>
    <row r="21" spans="1:38" ht="13.2" x14ac:dyDescent="0.25">
      <c r="A21" s="38" t="s">
        <v>19</v>
      </c>
      <c r="B21" s="38" t="s">
        <v>408</v>
      </c>
      <c r="C21" s="38" t="s">
        <v>570</v>
      </c>
      <c r="D21" s="23">
        <v>4528504</v>
      </c>
      <c r="E21" s="23">
        <v>3307627</v>
      </c>
      <c r="F21" s="23">
        <v>155617</v>
      </c>
      <c r="G21" s="23">
        <v>283352</v>
      </c>
      <c r="H21" s="23">
        <v>52025</v>
      </c>
      <c r="I21" s="23">
        <v>294212</v>
      </c>
      <c r="J21" s="23">
        <v>47021</v>
      </c>
      <c r="K21" s="23">
        <v>158769</v>
      </c>
      <c r="L21" s="23">
        <v>0</v>
      </c>
      <c r="M21" s="23">
        <v>0</v>
      </c>
      <c r="N21" s="23">
        <v>115811</v>
      </c>
      <c r="O21" s="23">
        <v>0</v>
      </c>
      <c r="P21" s="23">
        <v>0</v>
      </c>
      <c r="Q21" s="23">
        <v>0</v>
      </c>
      <c r="R21" s="23">
        <v>0</v>
      </c>
      <c r="S21" s="23">
        <v>114070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</row>
    <row r="22" spans="1:38" ht="13.2" x14ac:dyDescent="0.25">
      <c r="A22" s="38" t="s">
        <v>20</v>
      </c>
      <c r="B22" s="38" t="s">
        <v>409</v>
      </c>
      <c r="C22" s="38" t="s">
        <v>570</v>
      </c>
      <c r="D22" s="23">
        <v>3346012</v>
      </c>
      <c r="E22" s="23">
        <v>2041223</v>
      </c>
      <c r="F22" s="23">
        <v>221182</v>
      </c>
      <c r="G22" s="23">
        <v>412284</v>
      </c>
      <c r="H22" s="23">
        <v>38868</v>
      </c>
      <c r="I22" s="23">
        <v>0</v>
      </c>
      <c r="J22" s="23">
        <v>99154</v>
      </c>
      <c r="K22" s="23">
        <v>324766</v>
      </c>
      <c r="L22" s="23">
        <v>0</v>
      </c>
      <c r="M22" s="23">
        <v>0</v>
      </c>
      <c r="N22" s="23">
        <v>143444</v>
      </c>
      <c r="O22" s="23">
        <v>0</v>
      </c>
      <c r="P22" s="23">
        <v>0</v>
      </c>
      <c r="Q22" s="23">
        <v>0</v>
      </c>
      <c r="R22" s="23">
        <v>0</v>
      </c>
      <c r="S22" s="23">
        <v>65091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</row>
    <row r="23" spans="1:38" ht="13.2" x14ac:dyDescent="0.25">
      <c r="A23" s="38" t="s">
        <v>21</v>
      </c>
      <c r="B23" s="38" t="s">
        <v>410</v>
      </c>
      <c r="C23" s="38" t="s">
        <v>570</v>
      </c>
      <c r="D23" s="23">
        <v>1334696</v>
      </c>
      <c r="E23" s="23">
        <v>997863.98</v>
      </c>
      <c r="F23" s="23">
        <v>37693.11</v>
      </c>
      <c r="G23" s="23">
        <v>8821.7900000000009</v>
      </c>
      <c r="H23" s="23">
        <v>18445.560000000001</v>
      </c>
      <c r="I23" s="23">
        <v>32079.24</v>
      </c>
      <c r="J23" s="23">
        <v>0</v>
      </c>
      <c r="K23" s="23">
        <v>48118.86</v>
      </c>
      <c r="L23" s="23">
        <v>115485.26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76188.2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</row>
    <row r="24" spans="1:38" ht="13.2" x14ac:dyDescent="0.25">
      <c r="A24" s="38" t="s">
        <v>22</v>
      </c>
      <c r="B24" s="38" t="s">
        <v>411</v>
      </c>
      <c r="C24" s="38" t="s">
        <v>570</v>
      </c>
      <c r="D24" s="23">
        <v>3621014.15</v>
      </c>
      <c r="E24" s="23">
        <v>2674601.44</v>
      </c>
      <c r="F24" s="23">
        <v>69249.710000000006</v>
      </c>
      <c r="G24" s="23">
        <v>161582.66</v>
      </c>
      <c r="H24" s="23">
        <v>69249.710000000006</v>
      </c>
      <c r="I24" s="23">
        <v>161582.66</v>
      </c>
      <c r="J24" s="23">
        <v>23083.24</v>
      </c>
      <c r="K24" s="23">
        <v>138499.42000000001</v>
      </c>
      <c r="L24" s="23">
        <v>0</v>
      </c>
      <c r="M24" s="23">
        <v>0</v>
      </c>
      <c r="N24" s="23">
        <v>184665.89</v>
      </c>
      <c r="O24" s="23">
        <v>0</v>
      </c>
      <c r="P24" s="23">
        <v>0</v>
      </c>
      <c r="Q24" s="23">
        <v>0</v>
      </c>
      <c r="R24" s="23">
        <v>0</v>
      </c>
      <c r="S24" s="23">
        <v>138499.42000000001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</row>
    <row r="25" spans="1:38" ht="13.2" x14ac:dyDescent="0.25">
      <c r="A25" s="38" t="s">
        <v>23</v>
      </c>
      <c r="B25" s="38" t="s">
        <v>412</v>
      </c>
      <c r="C25" s="38" t="s">
        <v>570</v>
      </c>
      <c r="D25" s="23">
        <v>3134649</v>
      </c>
      <c r="E25" s="23">
        <v>2114135.9</v>
      </c>
      <c r="F25" s="23">
        <v>105000.26</v>
      </c>
      <c r="G25" s="23">
        <v>63314.09</v>
      </c>
      <c r="H25" s="23">
        <v>101508.38</v>
      </c>
      <c r="I25" s="23">
        <v>207594.74</v>
      </c>
      <c r="J25" s="23">
        <v>101713.52</v>
      </c>
      <c r="K25" s="23">
        <v>152963.16</v>
      </c>
      <c r="L25" s="23">
        <v>0</v>
      </c>
      <c r="M25" s="23">
        <v>0</v>
      </c>
      <c r="N25" s="23">
        <v>142550.23000000001</v>
      </c>
      <c r="O25" s="23">
        <v>0</v>
      </c>
      <c r="P25" s="23">
        <v>0</v>
      </c>
      <c r="Q25" s="23">
        <v>0</v>
      </c>
      <c r="R25" s="23">
        <v>0</v>
      </c>
      <c r="S25" s="23">
        <v>145868.72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</row>
    <row r="26" spans="1:38" ht="13.2" x14ac:dyDescent="0.25">
      <c r="A26" s="38" t="s">
        <v>24</v>
      </c>
      <c r="B26" s="38" t="s">
        <v>413</v>
      </c>
      <c r="C26" s="38" t="s">
        <v>570</v>
      </c>
      <c r="D26" s="23">
        <v>11694337</v>
      </c>
      <c r="E26" s="23">
        <v>8808107</v>
      </c>
      <c r="F26" s="23">
        <v>419923</v>
      </c>
      <c r="G26" s="23">
        <v>482323</v>
      </c>
      <c r="H26" s="23">
        <v>37806</v>
      </c>
      <c r="I26" s="23">
        <v>939510</v>
      </c>
      <c r="J26" s="23">
        <v>104803</v>
      </c>
      <c r="K26" s="23">
        <v>262107</v>
      </c>
      <c r="L26" s="23">
        <v>0</v>
      </c>
      <c r="M26" s="23">
        <v>0</v>
      </c>
      <c r="N26" s="23">
        <v>381625</v>
      </c>
      <c r="O26" s="23">
        <v>0</v>
      </c>
      <c r="P26" s="23">
        <v>0</v>
      </c>
      <c r="Q26" s="23">
        <v>0</v>
      </c>
      <c r="R26" s="23">
        <v>0</v>
      </c>
      <c r="S26" s="23">
        <v>258133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1:38" ht="13.2" x14ac:dyDescent="0.25">
      <c r="A27" s="38" t="s">
        <v>25</v>
      </c>
      <c r="B27" s="38" t="s">
        <v>414</v>
      </c>
      <c r="C27" s="38" t="s">
        <v>570</v>
      </c>
      <c r="D27" s="23">
        <v>505333</v>
      </c>
      <c r="E27" s="23">
        <v>370463.75</v>
      </c>
      <c r="F27" s="23">
        <v>14715.75</v>
      </c>
      <c r="G27" s="23">
        <v>26544.880000000001</v>
      </c>
      <c r="H27" s="23">
        <v>24445.59</v>
      </c>
      <c r="I27" s="23">
        <v>33981.78</v>
      </c>
      <c r="J27" s="23">
        <v>8716.7199999999993</v>
      </c>
      <c r="K27" s="23">
        <v>11260.28</v>
      </c>
      <c r="L27" s="23">
        <v>0</v>
      </c>
      <c r="M27" s="23">
        <v>0</v>
      </c>
      <c r="N27" s="23">
        <v>7344.91</v>
      </c>
      <c r="O27" s="23">
        <v>0</v>
      </c>
      <c r="P27" s="23">
        <v>0</v>
      </c>
      <c r="Q27" s="23">
        <v>0</v>
      </c>
      <c r="R27" s="23">
        <v>0</v>
      </c>
      <c r="S27" s="23">
        <v>7859.34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</row>
    <row r="28" spans="1:38" ht="13.2" x14ac:dyDescent="0.25">
      <c r="A28" s="38" t="s">
        <v>26</v>
      </c>
      <c r="B28" s="38" t="s">
        <v>415</v>
      </c>
      <c r="C28" s="38" t="s">
        <v>570</v>
      </c>
      <c r="D28" s="23">
        <v>2669152</v>
      </c>
      <c r="E28" s="23">
        <v>1690333</v>
      </c>
      <c r="F28" s="23">
        <v>127229</v>
      </c>
      <c r="G28" s="23">
        <v>18176</v>
      </c>
      <c r="H28" s="23">
        <v>18176</v>
      </c>
      <c r="I28" s="23">
        <v>99966</v>
      </c>
      <c r="J28" s="23">
        <v>36351</v>
      </c>
      <c r="K28" s="23">
        <v>172668</v>
      </c>
      <c r="L28" s="23">
        <v>290810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215443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</row>
    <row r="29" spans="1:38" ht="13.2" x14ac:dyDescent="0.25">
      <c r="A29" s="38" t="s">
        <v>27</v>
      </c>
      <c r="B29" s="38" t="s">
        <v>416</v>
      </c>
      <c r="C29" s="38" t="s">
        <v>570</v>
      </c>
      <c r="D29" s="23">
        <v>2460443.2999999998</v>
      </c>
      <c r="E29" s="23">
        <v>1974110.77</v>
      </c>
      <c r="F29" s="23">
        <v>65153.36</v>
      </c>
      <c r="G29" s="23">
        <v>55153.19</v>
      </c>
      <c r="H29" s="23">
        <v>27579.81</v>
      </c>
      <c r="I29" s="23">
        <v>97282.2</v>
      </c>
      <c r="J29" s="23">
        <v>40570.1</v>
      </c>
      <c r="K29" s="23">
        <v>70488.45</v>
      </c>
      <c r="L29" s="23">
        <v>0</v>
      </c>
      <c r="M29" s="23">
        <v>0</v>
      </c>
      <c r="N29" s="23">
        <v>76628.850000000006</v>
      </c>
      <c r="O29" s="23">
        <v>0</v>
      </c>
      <c r="P29" s="23">
        <v>0</v>
      </c>
      <c r="Q29" s="23">
        <v>0</v>
      </c>
      <c r="R29" s="23">
        <v>0</v>
      </c>
      <c r="S29" s="23">
        <v>53476.57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</row>
    <row r="30" spans="1:38" ht="13.2" x14ac:dyDescent="0.25">
      <c r="A30" s="38" t="s">
        <v>28</v>
      </c>
      <c r="B30" s="38" t="s">
        <v>417</v>
      </c>
      <c r="C30" s="38" t="s">
        <v>570</v>
      </c>
      <c r="D30" s="23">
        <v>3998713.2</v>
      </c>
      <c r="E30" s="23">
        <v>3227536.21</v>
      </c>
      <c r="F30" s="23">
        <v>95863.92</v>
      </c>
      <c r="G30" s="23">
        <v>98391.58</v>
      </c>
      <c r="H30" s="23">
        <v>30764.29</v>
      </c>
      <c r="I30" s="23">
        <v>124122.32</v>
      </c>
      <c r="J30" s="23">
        <v>49266.92</v>
      </c>
      <c r="K30" s="23">
        <v>121860.58</v>
      </c>
      <c r="L30" s="23">
        <v>0</v>
      </c>
      <c r="M30" s="23">
        <v>0</v>
      </c>
      <c r="N30" s="23">
        <v>140235.18</v>
      </c>
      <c r="O30" s="23">
        <v>0</v>
      </c>
      <c r="P30" s="23">
        <v>0</v>
      </c>
      <c r="Q30" s="23">
        <v>0</v>
      </c>
      <c r="R30" s="23">
        <v>0</v>
      </c>
      <c r="S30" s="23">
        <v>110672.2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</row>
    <row r="31" spans="1:38" ht="13.2" x14ac:dyDescent="0.25">
      <c r="A31" s="38" t="s">
        <v>29</v>
      </c>
      <c r="B31" s="38" t="s">
        <v>418</v>
      </c>
      <c r="C31" s="38" t="s">
        <v>570</v>
      </c>
      <c r="D31" s="23">
        <v>5784661</v>
      </c>
      <c r="E31" s="23">
        <v>4486257</v>
      </c>
      <c r="F31" s="23">
        <v>206236</v>
      </c>
      <c r="G31" s="23">
        <v>154136</v>
      </c>
      <c r="H31" s="23">
        <v>109411</v>
      </c>
      <c r="I31" s="23">
        <v>251497</v>
      </c>
      <c r="J31" s="23">
        <v>37155</v>
      </c>
      <c r="K31" s="23">
        <v>191825</v>
      </c>
      <c r="L31" s="23">
        <v>0</v>
      </c>
      <c r="M31" s="23">
        <v>0</v>
      </c>
      <c r="N31" s="23">
        <v>248949</v>
      </c>
      <c r="O31" s="23">
        <v>0</v>
      </c>
      <c r="P31" s="23">
        <v>0</v>
      </c>
      <c r="Q31" s="23">
        <v>0</v>
      </c>
      <c r="R31" s="23">
        <v>0</v>
      </c>
      <c r="S31" s="23">
        <v>99195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</row>
    <row r="32" spans="1:38" ht="13.2" x14ac:dyDescent="0.25">
      <c r="A32" s="38" t="s">
        <v>30</v>
      </c>
      <c r="B32" s="38" t="s">
        <v>419</v>
      </c>
      <c r="C32" s="38" t="s">
        <v>570</v>
      </c>
      <c r="D32" s="23">
        <v>1581443</v>
      </c>
      <c r="E32" s="23">
        <v>1258019.57</v>
      </c>
      <c r="F32" s="23">
        <v>48580.9</v>
      </c>
      <c r="G32" s="23">
        <v>56451.01</v>
      </c>
      <c r="H32" s="23">
        <v>19432.36</v>
      </c>
      <c r="I32" s="23">
        <v>68013.259999999995</v>
      </c>
      <c r="J32" s="23">
        <v>9716.18</v>
      </c>
      <c r="K32" s="23">
        <v>54910</v>
      </c>
      <c r="L32" s="23">
        <v>27455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38864.720000000001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</row>
    <row r="33" spans="1:41" ht="13.2" x14ac:dyDescent="0.25">
      <c r="A33" s="38" t="s">
        <v>31</v>
      </c>
      <c r="B33" s="38" t="s">
        <v>420</v>
      </c>
      <c r="C33" s="38" t="s">
        <v>570</v>
      </c>
      <c r="D33" s="23">
        <v>1010917.17</v>
      </c>
      <c r="E33" s="23">
        <v>701162.68</v>
      </c>
      <c r="F33" s="23">
        <v>50611.3</v>
      </c>
      <c r="G33" s="23">
        <v>41719.879999999997</v>
      </c>
      <c r="H33" s="23">
        <v>28878.1</v>
      </c>
      <c r="I33" s="23">
        <v>72965.63</v>
      </c>
      <c r="J33" s="23">
        <v>25287.57</v>
      </c>
      <c r="K33" s="23">
        <v>27302.7</v>
      </c>
      <c r="L33" s="23">
        <v>0</v>
      </c>
      <c r="M33" s="23">
        <v>0</v>
      </c>
      <c r="N33" s="23">
        <v>40747.25</v>
      </c>
      <c r="O33" s="23">
        <v>0</v>
      </c>
      <c r="P33" s="23">
        <v>0</v>
      </c>
      <c r="Q33" s="23">
        <v>0</v>
      </c>
      <c r="R33" s="23">
        <v>0</v>
      </c>
      <c r="S33" s="23">
        <v>22242.06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</row>
    <row r="34" spans="1:41" ht="13.2" x14ac:dyDescent="0.25">
      <c r="A34" s="38" t="s">
        <v>32</v>
      </c>
      <c r="B34" s="38" t="s">
        <v>421</v>
      </c>
      <c r="C34" s="38" t="s">
        <v>570</v>
      </c>
      <c r="D34" s="23">
        <v>2435185</v>
      </c>
      <c r="E34" s="23">
        <v>1766370.58</v>
      </c>
      <c r="F34" s="23">
        <v>94550.41</v>
      </c>
      <c r="G34" s="23">
        <v>109203.53</v>
      </c>
      <c r="H34" s="23">
        <v>51577.45</v>
      </c>
      <c r="I34" s="23">
        <v>160904.29</v>
      </c>
      <c r="J34" s="23">
        <v>64971.02</v>
      </c>
      <c r="K34" s="23">
        <v>76834.37</v>
      </c>
      <c r="L34" s="23">
        <v>55602.879999999997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55170.47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</row>
    <row r="35" spans="1:41" ht="13.2" x14ac:dyDescent="0.25">
      <c r="A35" s="38" t="s">
        <v>33</v>
      </c>
      <c r="B35" s="38" t="s">
        <v>422</v>
      </c>
      <c r="C35" s="38" t="s">
        <v>570</v>
      </c>
      <c r="D35" s="23">
        <v>6220953</v>
      </c>
      <c r="E35" s="23">
        <v>4027672.4</v>
      </c>
      <c r="F35" s="23">
        <v>363502.9</v>
      </c>
      <c r="G35" s="23">
        <v>231408.44</v>
      </c>
      <c r="H35" s="23">
        <v>106955.86</v>
      </c>
      <c r="I35" s="23">
        <v>372354.24</v>
      </c>
      <c r="J35" s="23">
        <v>102355.97</v>
      </c>
      <c r="K35" s="23">
        <v>494328.54</v>
      </c>
      <c r="L35" s="23">
        <v>0</v>
      </c>
      <c r="M35" s="23">
        <v>0</v>
      </c>
      <c r="N35" s="23">
        <v>401037.74</v>
      </c>
      <c r="O35" s="23">
        <v>0</v>
      </c>
      <c r="P35" s="23">
        <v>0</v>
      </c>
      <c r="Q35" s="23">
        <v>0</v>
      </c>
      <c r="R35" s="23">
        <v>0</v>
      </c>
      <c r="S35" s="23">
        <v>121336.91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39"/>
      <c r="AB35" s="39"/>
      <c r="AC35" s="39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</row>
    <row r="36" spans="1:41" ht="13.2" x14ac:dyDescent="0.25">
      <c r="A36" s="38" t="s">
        <v>34</v>
      </c>
      <c r="B36" s="38" t="s">
        <v>423</v>
      </c>
      <c r="C36" s="38" t="s">
        <v>570</v>
      </c>
      <c r="D36" s="23">
        <v>3299537</v>
      </c>
      <c r="E36" s="23">
        <v>2585106</v>
      </c>
      <c r="F36" s="23">
        <v>94947</v>
      </c>
      <c r="G36" s="23">
        <v>75917</v>
      </c>
      <c r="H36" s="23">
        <v>25103</v>
      </c>
      <c r="I36" s="23">
        <v>165803</v>
      </c>
      <c r="J36" s="23">
        <v>44133</v>
      </c>
      <c r="K36" s="23">
        <v>96769</v>
      </c>
      <c r="L36" s="23">
        <v>0</v>
      </c>
      <c r="M36" s="23">
        <v>0</v>
      </c>
      <c r="N36" s="23">
        <v>107499</v>
      </c>
      <c r="O36" s="23">
        <v>0</v>
      </c>
      <c r="P36" s="23">
        <v>0</v>
      </c>
      <c r="Q36" s="23">
        <v>0</v>
      </c>
      <c r="R36" s="23">
        <v>0</v>
      </c>
      <c r="S36" s="23">
        <v>104260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</row>
    <row r="37" spans="1:41" ht="13.2" x14ac:dyDescent="0.25">
      <c r="A37" s="38" t="s">
        <v>35</v>
      </c>
      <c r="B37" s="38" t="s">
        <v>424</v>
      </c>
      <c r="C37" s="38" t="s">
        <v>570</v>
      </c>
      <c r="D37" s="23">
        <v>905499.04</v>
      </c>
      <c r="E37" s="23">
        <v>660937</v>
      </c>
      <c r="F37" s="23">
        <v>17592</v>
      </c>
      <c r="G37" s="23">
        <v>22828</v>
      </c>
      <c r="H37" s="23">
        <v>25978.04</v>
      </c>
      <c r="I37" s="23">
        <v>48552</v>
      </c>
      <c r="J37" s="23">
        <v>9258</v>
      </c>
      <c r="K37" s="23">
        <v>27774</v>
      </c>
      <c r="L37" s="23">
        <v>0</v>
      </c>
      <c r="M37" s="23">
        <v>0</v>
      </c>
      <c r="N37" s="23">
        <v>46290</v>
      </c>
      <c r="O37" s="23">
        <v>0</v>
      </c>
      <c r="P37" s="23">
        <v>0</v>
      </c>
      <c r="Q37" s="23">
        <v>0</v>
      </c>
      <c r="R37" s="23">
        <v>0</v>
      </c>
      <c r="S37" s="23">
        <v>46290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</row>
    <row r="38" spans="1:41" ht="13.2" x14ac:dyDescent="0.25">
      <c r="A38" s="38" t="s">
        <v>36</v>
      </c>
      <c r="B38" s="38" t="s">
        <v>425</v>
      </c>
      <c r="C38" s="38" t="s">
        <v>570</v>
      </c>
      <c r="D38" s="23">
        <v>9955781</v>
      </c>
      <c r="E38" s="23">
        <v>6634731</v>
      </c>
      <c r="F38" s="23">
        <v>602169</v>
      </c>
      <c r="G38" s="23">
        <v>309985</v>
      </c>
      <c r="H38" s="23">
        <v>51067</v>
      </c>
      <c r="I38" s="23">
        <v>508369</v>
      </c>
      <c r="J38" s="23">
        <v>200255</v>
      </c>
      <c r="K38" s="23">
        <v>494318</v>
      </c>
      <c r="L38" s="23">
        <v>524945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357577</v>
      </c>
      <c r="T38" s="23">
        <v>106999</v>
      </c>
      <c r="U38" s="23">
        <v>165366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</row>
    <row r="39" spans="1:41" ht="13.2" x14ac:dyDescent="0.25">
      <c r="A39" s="38" t="s">
        <v>37</v>
      </c>
      <c r="B39" s="38" t="s">
        <v>426</v>
      </c>
      <c r="C39" s="38" t="s">
        <v>570</v>
      </c>
      <c r="D39" s="23">
        <v>6209121.2300000004</v>
      </c>
      <c r="E39" s="23">
        <v>5081656.9400000004</v>
      </c>
      <c r="F39" s="23">
        <v>180403.75</v>
      </c>
      <c r="G39" s="23">
        <v>96158.13</v>
      </c>
      <c r="H39" s="23">
        <v>62904.56</v>
      </c>
      <c r="I39" s="23">
        <v>232631.95</v>
      </c>
      <c r="J39" s="23">
        <v>37754.28</v>
      </c>
      <c r="K39" s="23">
        <v>171799.94</v>
      </c>
      <c r="L39" s="23">
        <v>0</v>
      </c>
      <c r="M39" s="23">
        <v>0</v>
      </c>
      <c r="N39" s="23">
        <v>204176.18</v>
      </c>
      <c r="O39" s="23">
        <v>0</v>
      </c>
      <c r="P39" s="23">
        <v>0</v>
      </c>
      <c r="Q39" s="23">
        <v>0</v>
      </c>
      <c r="R39" s="23">
        <v>0</v>
      </c>
      <c r="S39" s="23">
        <v>141635.5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</row>
    <row r="40" spans="1:41" ht="13.2" x14ac:dyDescent="0.25">
      <c r="A40" s="38" t="s">
        <v>38</v>
      </c>
      <c r="B40" s="38" t="s">
        <v>427</v>
      </c>
      <c r="C40" s="38" t="s">
        <v>570</v>
      </c>
      <c r="D40" s="23">
        <v>5801598.7999999998</v>
      </c>
      <c r="E40" s="23">
        <v>4367222.8</v>
      </c>
      <c r="F40" s="23">
        <v>117397</v>
      </c>
      <c r="G40" s="23">
        <v>113263</v>
      </c>
      <c r="H40" s="23">
        <v>144148</v>
      </c>
      <c r="I40" s="23">
        <v>226693</v>
      </c>
      <c r="J40" s="23">
        <v>47780</v>
      </c>
      <c r="K40" s="23">
        <v>282374</v>
      </c>
      <c r="L40" s="23">
        <v>0</v>
      </c>
      <c r="M40" s="23">
        <v>0</v>
      </c>
      <c r="N40" s="23">
        <v>303553</v>
      </c>
      <c r="O40" s="23">
        <v>0</v>
      </c>
      <c r="P40" s="23">
        <v>0</v>
      </c>
      <c r="Q40" s="23">
        <v>0</v>
      </c>
      <c r="R40" s="23">
        <v>0</v>
      </c>
      <c r="S40" s="23">
        <v>199168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</row>
    <row r="41" spans="1:41" ht="13.2" x14ac:dyDescent="0.25">
      <c r="A41" s="38" t="s">
        <v>39</v>
      </c>
      <c r="B41" s="38" t="s">
        <v>428</v>
      </c>
      <c r="C41" s="38" t="s">
        <v>570</v>
      </c>
      <c r="D41" s="23">
        <v>2407883</v>
      </c>
      <c r="E41" s="23">
        <v>1778535.83</v>
      </c>
      <c r="F41" s="23">
        <v>86146.92</v>
      </c>
      <c r="G41" s="23">
        <v>114543.76</v>
      </c>
      <c r="H41" s="23">
        <v>93963.43</v>
      </c>
      <c r="I41" s="23">
        <v>122360.27</v>
      </c>
      <c r="J41" s="23">
        <v>21536.73</v>
      </c>
      <c r="K41" s="23">
        <v>58706.48</v>
      </c>
      <c r="L41" s="23">
        <v>0</v>
      </c>
      <c r="M41" s="23">
        <v>0</v>
      </c>
      <c r="N41" s="23">
        <v>73383.100000000006</v>
      </c>
      <c r="O41" s="23">
        <v>0</v>
      </c>
      <c r="P41" s="23">
        <v>0</v>
      </c>
      <c r="Q41" s="23">
        <v>0</v>
      </c>
      <c r="R41" s="23">
        <v>0</v>
      </c>
      <c r="S41" s="23">
        <v>58706.48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</row>
    <row r="42" spans="1:41" ht="13.2" x14ac:dyDescent="0.25">
      <c r="A42" s="38" t="s">
        <v>40</v>
      </c>
      <c r="B42" s="38" t="s">
        <v>429</v>
      </c>
      <c r="C42" s="38" t="s">
        <v>570</v>
      </c>
      <c r="D42" s="23">
        <v>431224</v>
      </c>
      <c r="E42" s="23">
        <v>295281.09999999998</v>
      </c>
      <c r="F42" s="23">
        <v>19138.259999999998</v>
      </c>
      <c r="G42" s="23">
        <v>18092.59</v>
      </c>
      <c r="H42" s="23">
        <v>25665.84</v>
      </c>
      <c r="I42" s="23">
        <v>9371.25</v>
      </c>
      <c r="J42" s="23">
        <v>25520.28</v>
      </c>
      <c r="K42" s="23">
        <v>16008.96</v>
      </c>
      <c r="L42" s="23">
        <v>0</v>
      </c>
      <c r="M42" s="23">
        <v>0</v>
      </c>
      <c r="N42" s="23">
        <v>10939.45</v>
      </c>
      <c r="O42" s="23">
        <v>0</v>
      </c>
      <c r="P42" s="23">
        <v>0</v>
      </c>
      <c r="Q42" s="23">
        <v>0</v>
      </c>
      <c r="R42" s="23">
        <v>0</v>
      </c>
      <c r="S42" s="23">
        <v>11206.27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23">
        <v>0</v>
      </c>
      <c r="Z42" s="23">
        <v>0</v>
      </c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</row>
    <row r="43" spans="1:41" ht="13.2" x14ac:dyDescent="0.25">
      <c r="A43" s="38" t="s">
        <v>41</v>
      </c>
      <c r="B43" s="38" t="s">
        <v>430</v>
      </c>
      <c r="C43" s="38" t="s">
        <v>570</v>
      </c>
      <c r="D43" s="23">
        <v>2800898.55</v>
      </c>
      <c r="E43" s="23">
        <v>2323093.62</v>
      </c>
      <c r="F43" s="23">
        <v>27186.86</v>
      </c>
      <c r="G43" s="23">
        <v>47726.83</v>
      </c>
      <c r="H43" s="23">
        <v>46673.919999999998</v>
      </c>
      <c r="I43" s="23">
        <v>119720.19</v>
      </c>
      <c r="J43" s="23">
        <v>43210.58</v>
      </c>
      <c r="K43" s="23">
        <v>85868.03</v>
      </c>
      <c r="L43" s="23">
        <v>0</v>
      </c>
      <c r="M43" s="23">
        <v>0</v>
      </c>
      <c r="N43" s="23">
        <v>34218.79</v>
      </c>
      <c r="O43" s="23">
        <v>0</v>
      </c>
      <c r="P43" s="23">
        <v>0</v>
      </c>
      <c r="Q43" s="23">
        <v>0</v>
      </c>
      <c r="R43" s="23">
        <v>0</v>
      </c>
      <c r="S43" s="23">
        <v>73199.73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</row>
    <row r="44" spans="1:41" ht="13.2" x14ac:dyDescent="0.25">
      <c r="A44" s="38" t="s">
        <v>42</v>
      </c>
      <c r="B44" s="38" t="s">
        <v>431</v>
      </c>
      <c r="C44" s="38" t="s">
        <v>570</v>
      </c>
      <c r="D44" s="23">
        <v>6376700.2599999998</v>
      </c>
      <c r="E44" s="23">
        <v>4673236.99</v>
      </c>
      <c r="F44" s="23">
        <v>0</v>
      </c>
      <c r="G44" s="23">
        <v>289302.3</v>
      </c>
      <c r="H44" s="23">
        <v>82658</v>
      </c>
      <c r="I44" s="23">
        <v>413289</v>
      </c>
      <c r="J44" s="23">
        <v>247974</v>
      </c>
      <c r="K44" s="23">
        <v>495946.8</v>
      </c>
      <c r="L44" s="23">
        <v>0</v>
      </c>
      <c r="M44" s="23">
        <v>0</v>
      </c>
      <c r="N44" s="23">
        <v>165315.60999999999</v>
      </c>
      <c r="O44" s="23">
        <v>0</v>
      </c>
      <c r="P44" s="23">
        <v>0</v>
      </c>
      <c r="Q44" s="23">
        <v>0</v>
      </c>
      <c r="R44" s="23">
        <v>0</v>
      </c>
      <c r="S44" s="23">
        <v>8977.56</v>
      </c>
      <c r="T44" s="23">
        <v>0</v>
      </c>
      <c r="U44" s="23">
        <v>0</v>
      </c>
      <c r="V44" s="23">
        <v>0</v>
      </c>
      <c r="W44" s="23">
        <v>0</v>
      </c>
      <c r="X44" s="23">
        <v>0</v>
      </c>
      <c r="Y44" s="23">
        <v>0</v>
      </c>
      <c r="Z44" s="23">
        <v>0</v>
      </c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</row>
    <row r="45" spans="1:41" ht="13.2" x14ac:dyDescent="0.25">
      <c r="A45" s="38" t="s">
        <v>43</v>
      </c>
      <c r="B45" s="38" t="s">
        <v>432</v>
      </c>
      <c r="C45" s="38" t="s">
        <v>570</v>
      </c>
      <c r="D45" s="23">
        <v>1636247</v>
      </c>
      <c r="E45" s="23">
        <v>1057256</v>
      </c>
      <c r="F45" s="23">
        <v>68985</v>
      </c>
      <c r="G45" s="23">
        <v>92238</v>
      </c>
      <c r="H45" s="23">
        <v>22356</v>
      </c>
      <c r="I45" s="23">
        <v>0</v>
      </c>
      <c r="J45" s="23">
        <v>26512</v>
      </c>
      <c r="K45" s="23">
        <v>117310</v>
      </c>
      <c r="L45" s="23">
        <v>0</v>
      </c>
      <c r="M45" s="23">
        <v>0</v>
      </c>
      <c r="N45" s="23">
        <v>121058</v>
      </c>
      <c r="O45" s="23">
        <v>0</v>
      </c>
      <c r="P45" s="23">
        <v>0</v>
      </c>
      <c r="Q45" s="23">
        <v>0</v>
      </c>
      <c r="R45" s="23">
        <v>0</v>
      </c>
      <c r="S45" s="23">
        <v>119377</v>
      </c>
      <c r="T45" s="23">
        <v>0</v>
      </c>
      <c r="U45" s="23">
        <v>11155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</row>
    <row r="46" spans="1:41" ht="13.2" x14ac:dyDescent="0.25">
      <c r="A46" s="38" t="s">
        <v>44</v>
      </c>
      <c r="B46" s="38" t="s">
        <v>433</v>
      </c>
      <c r="C46" s="38" t="s">
        <v>570</v>
      </c>
      <c r="D46" s="23">
        <v>1494954.91</v>
      </c>
      <c r="E46" s="23">
        <v>1167881.9099999999</v>
      </c>
      <c r="F46" s="23">
        <v>70718</v>
      </c>
      <c r="G46" s="23">
        <v>61879</v>
      </c>
      <c r="H46" s="23">
        <v>17681</v>
      </c>
      <c r="I46" s="23">
        <v>61879</v>
      </c>
      <c r="J46" s="23">
        <v>26519</v>
      </c>
      <c r="K46" s="23">
        <v>26519</v>
      </c>
      <c r="L46" s="23">
        <v>0</v>
      </c>
      <c r="M46" s="23">
        <v>0</v>
      </c>
      <c r="N46" s="23">
        <v>35359</v>
      </c>
      <c r="O46" s="23">
        <v>0</v>
      </c>
      <c r="P46" s="23">
        <v>0</v>
      </c>
      <c r="Q46" s="23">
        <v>0</v>
      </c>
      <c r="R46" s="23">
        <v>0</v>
      </c>
      <c r="S46" s="23">
        <v>26519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</row>
    <row r="47" spans="1:41" ht="13.2" x14ac:dyDescent="0.25">
      <c r="A47" s="38" t="s">
        <v>45</v>
      </c>
      <c r="B47" s="38" t="s">
        <v>434</v>
      </c>
      <c r="C47" s="38" t="s">
        <v>570</v>
      </c>
      <c r="D47" s="23">
        <v>2616540</v>
      </c>
      <c r="E47" s="23">
        <v>1655167</v>
      </c>
      <c r="F47" s="23">
        <v>112165</v>
      </c>
      <c r="G47" s="23">
        <v>237776</v>
      </c>
      <c r="H47" s="23">
        <v>61173</v>
      </c>
      <c r="I47" s="23">
        <v>183731</v>
      </c>
      <c r="J47" s="23">
        <v>70039</v>
      </c>
      <c r="K47" s="23">
        <v>172065</v>
      </c>
      <c r="L47" s="23">
        <v>65966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56930</v>
      </c>
      <c r="T47" s="23">
        <v>0</v>
      </c>
      <c r="U47" s="23">
        <v>1528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</row>
    <row r="48" spans="1:41" ht="13.2" x14ac:dyDescent="0.25">
      <c r="A48" s="38" t="s">
        <v>46</v>
      </c>
      <c r="B48" s="38" t="s">
        <v>389</v>
      </c>
      <c r="C48" s="38" t="s">
        <v>570</v>
      </c>
      <c r="D48" s="23">
        <v>12909938</v>
      </c>
      <c r="E48" s="23">
        <v>9064357</v>
      </c>
      <c r="F48" s="23">
        <v>455608</v>
      </c>
      <c r="G48" s="23">
        <v>355513</v>
      </c>
      <c r="H48" s="23">
        <v>49968</v>
      </c>
      <c r="I48" s="23">
        <v>1078898</v>
      </c>
      <c r="J48" s="23">
        <v>198120</v>
      </c>
      <c r="K48" s="23">
        <v>766891</v>
      </c>
      <c r="L48" s="23">
        <v>0</v>
      </c>
      <c r="M48" s="23">
        <v>0</v>
      </c>
      <c r="N48" s="23">
        <v>916238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24345</v>
      </c>
      <c r="V48" s="23">
        <v>0</v>
      </c>
      <c r="W48" s="23">
        <v>0</v>
      </c>
      <c r="X48" s="23">
        <v>0</v>
      </c>
      <c r="Y48" s="23">
        <v>0</v>
      </c>
      <c r="Z48" s="23">
        <v>0</v>
      </c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</row>
    <row r="49" spans="1:38" ht="13.2" x14ac:dyDescent="0.25">
      <c r="A49" s="38" t="s">
        <v>47</v>
      </c>
      <c r="B49" s="38" t="s">
        <v>435</v>
      </c>
      <c r="C49" s="38" t="s">
        <v>570</v>
      </c>
      <c r="D49" s="23">
        <v>795171</v>
      </c>
      <c r="E49" s="23">
        <v>668613.18000000005</v>
      </c>
      <c r="F49" s="23">
        <v>5275.15</v>
      </c>
      <c r="G49" s="23">
        <v>0</v>
      </c>
      <c r="H49" s="23">
        <v>5275.15</v>
      </c>
      <c r="I49" s="23">
        <v>26375.77</v>
      </c>
      <c r="J49" s="23">
        <v>0</v>
      </c>
      <c r="K49" s="23">
        <v>26375.77</v>
      </c>
      <c r="L49" s="23">
        <v>0</v>
      </c>
      <c r="M49" s="23">
        <v>0</v>
      </c>
      <c r="N49" s="23">
        <v>5275.15</v>
      </c>
      <c r="O49" s="23">
        <v>0</v>
      </c>
      <c r="P49" s="23">
        <v>0</v>
      </c>
      <c r="Q49" s="23">
        <v>0</v>
      </c>
      <c r="R49" s="23">
        <v>0</v>
      </c>
      <c r="S49" s="23">
        <v>57980.83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v>0</v>
      </c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</row>
    <row r="50" spans="1:38" ht="13.2" x14ac:dyDescent="0.25">
      <c r="A50" s="38" t="s">
        <v>48</v>
      </c>
      <c r="B50" s="38" t="s">
        <v>436</v>
      </c>
      <c r="C50" s="38" t="s">
        <v>570</v>
      </c>
      <c r="D50" s="23">
        <v>1168171</v>
      </c>
      <c r="E50" s="23">
        <v>792294</v>
      </c>
      <c r="F50" s="23">
        <v>54916</v>
      </c>
      <c r="G50" s="23">
        <v>79365</v>
      </c>
      <c r="H50" s="23">
        <v>34776</v>
      </c>
      <c r="I50" s="23">
        <v>81956</v>
      </c>
      <c r="J50" s="23">
        <v>38917</v>
      </c>
      <c r="K50" s="23">
        <v>31516</v>
      </c>
      <c r="L50" s="23">
        <v>0</v>
      </c>
      <c r="M50" s="23">
        <v>0</v>
      </c>
      <c r="N50" s="23">
        <v>12509</v>
      </c>
      <c r="O50" s="23">
        <v>0</v>
      </c>
      <c r="P50" s="23">
        <v>0</v>
      </c>
      <c r="Q50" s="23">
        <v>0</v>
      </c>
      <c r="R50" s="23">
        <v>0</v>
      </c>
      <c r="S50" s="23">
        <v>21771</v>
      </c>
      <c r="T50" s="23">
        <v>0</v>
      </c>
      <c r="U50" s="23">
        <v>20151</v>
      </c>
      <c r="V50" s="23">
        <v>0</v>
      </c>
      <c r="W50" s="23">
        <v>0</v>
      </c>
      <c r="X50" s="23">
        <v>0</v>
      </c>
      <c r="Y50" s="23">
        <v>0</v>
      </c>
      <c r="Z50" s="23">
        <v>0</v>
      </c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</row>
    <row r="51" spans="1:38" ht="13.2" x14ac:dyDescent="0.25">
      <c r="A51" s="38" t="s">
        <v>49</v>
      </c>
      <c r="B51" s="38" t="s">
        <v>437</v>
      </c>
      <c r="C51" s="38" t="s">
        <v>570</v>
      </c>
      <c r="D51" s="23">
        <v>621651.26</v>
      </c>
      <c r="E51" s="23">
        <v>479411.9</v>
      </c>
      <c r="F51" s="23">
        <v>13128.86</v>
      </c>
      <c r="G51" s="23">
        <v>29375.86</v>
      </c>
      <c r="H51" s="23">
        <v>22798.38</v>
      </c>
      <c r="I51" s="23">
        <v>17492.03</v>
      </c>
      <c r="J51" s="23">
        <v>7124.42</v>
      </c>
      <c r="K51" s="23">
        <v>17588.939999999999</v>
      </c>
      <c r="L51" s="23">
        <v>0</v>
      </c>
      <c r="M51" s="23">
        <v>0</v>
      </c>
      <c r="N51" s="23">
        <v>12138.01</v>
      </c>
      <c r="O51" s="23">
        <v>0</v>
      </c>
      <c r="P51" s="23">
        <v>0</v>
      </c>
      <c r="Q51" s="23">
        <v>0</v>
      </c>
      <c r="R51" s="23">
        <v>0</v>
      </c>
      <c r="S51" s="23">
        <v>22592.86</v>
      </c>
      <c r="T51" s="23">
        <v>0</v>
      </c>
      <c r="U51" s="23">
        <v>0</v>
      </c>
      <c r="V51" s="23">
        <v>0</v>
      </c>
      <c r="W51" s="23">
        <v>0</v>
      </c>
      <c r="X51" s="23">
        <v>0</v>
      </c>
      <c r="Y51" s="23">
        <v>0</v>
      </c>
      <c r="Z51" s="23">
        <v>0</v>
      </c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</row>
    <row r="52" spans="1:38" ht="13.2" x14ac:dyDescent="0.25">
      <c r="A52" s="38" t="s">
        <v>50</v>
      </c>
      <c r="B52" s="38" t="s">
        <v>438</v>
      </c>
      <c r="C52" s="38" t="s">
        <v>570</v>
      </c>
      <c r="D52" s="23">
        <v>2764993</v>
      </c>
      <c r="E52" s="23">
        <v>2003013</v>
      </c>
      <c r="F52" s="23">
        <v>138216</v>
      </c>
      <c r="G52" s="23">
        <v>117975</v>
      </c>
      <c r="H52" s="23">
        <v>55402</v>
      </c>
      <c r="I52" s="23">
        <v>135829</v>
      </c>
      <c r="J52" s="23">
        <v>21776</v>
      </c>
      <c r="K52" s="23">
        <v>102342</v>
      </c>
      <c r="L52" s="23">
        <v>0</v>
      </c>
      <c r="M52" s="23">
        <v>0</v>
      </c>
      <c r="N52" s="23">
        <v>98156</v>
      </c>
      <c r="O52" s="23">
        <v>0</v>
      </c>
      <c r="P52" s="23">
        <v>0</v>
      </c>
      <c r="Q52" s="23">
        <v>0</v>
      </c>
      <c r="R52" s="23">
        <v>0</v>
      </c>
      <c r="S52" s="23">
        <v>72160</v>
      </c>
      <c r="T52" s="23">
        <v>0</v>
      </c>
      <c r="U52" s="23">
        <v>20124</v>
      </c>
      <c r="V52" s="23">
        <v>0</v>
      </c>
      <c r="W52" s="23">
        <v>0</v>
      </c>
      <c r="X52" s="23">
        <v>0</v>
      </c>
      <c r="Y52" s="23">
        <v>0</v>
      </c>
      <c r="Z52" s="23">
        <v>0</v>
      </c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</row>
    <row r="53" spans="1:38" ht="13.2" x14ac:dyDescent="0.25">
      <c r="A53" s="38" t="s">
        <v>51</v>
      </c>
      <c r="B53" s="38" t="s">
        <v>439</v>
      </c>
      <c r="C53" s="38" t="s">
        <v>570</v>
      </c>
      <c r="D53" s="23">
        <v>2413405</v>
      </c>
      <c r="E53" s="23">
        <v>1750172.32</v>
      </c>
      <c r="F53" s="23">
        <v>78211.539999999994</v>
      </c>
      <c r="G53" s="23">
        <v>117533.9</v>
      </c>
      <c r="H53" s="23">
        <v>44757.46</v>
      </c>
      <c r="I53" s="23">
        <v>180719.86</v>
      </c>
      <c r="J53" s="23">
        <v>71835.960000000006</v>
      </c>
      <c r="K53" s="23">
        <v>43818.87</v>
      </c>
      <c r="L53" s="23">
        <v>0</v>
      </c>
      <c r="M53" s="23">
        <v>56916.99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69438.100000000006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</row>
    <row r="54" spans="1:38" ht="13.2" x14ac:dyDescent="0.25">
      <c r="A54" s="38" t="s">
        <v>52</v>
      </c>
      <c r="B54" s="38" t="s">
        <v>440</v>
      </c>
      <c r="C54" s="38" t="s">
        <v>570</v>
      </c>
      <c r="D54" s="23">
        <v>1482177</v>
      </c>
      <c r="E54" s="23">
        <v>1091874.78</v>
      </c>
      <c r="F54" s="23">
        <v>18585.82</v>
      </c>
      <c r="G54" s="23">
        <v>27878.73</v>
      </c>
      <c r="H54" s="23">
        <v>9292.91</v>
      </c>
      <c r="I54" s="23">
        <v>74343.28</v>
      </c>
      <c r="J54" s="23">
        <v>9292.91</v>
      </c>
      <c r="K54" s="23">
        <v>55757.46</v>
      </c>
      <c r="L54" s="23">
        <v>111514.92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65050.37</v>
      </c>
      <c r="T54" s="23">
        <v>0</v>
      </c>
      <c r="U54" s="23">
        <v>18585.82</v>
      </c>
      <c r="V54" s="23">
        <v>0</v>
      </c>
      <c r="W54" s="23">
        <v>0</v>
      </c>
      <c r="X54" s="23">
        <v>0</v>
      </c>
      <c r="Y54" s="23">
        <v>0</v>
      </c>
      <c r="Z54" s="23">
        <v>0</v>
      </c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</row>
    <row r="55" spans="1:38" ht="13.2" x14ac:dyDescent="0.25">
      <c r="A55" s="38" t="s">
        <v>53</v>
      </c>
      <c r="B55" s="38" t="s">
        <v>441</v>
      </c>
      <c r="C55" s="38" t="s">
        <v>570</v>
      </c>
      <c r="D55" s="23">
        <v>659123</v>
      </c>
      <c r="E55" s="23">
        <v>546217</v>
      </c>
      <c r="F55" s="23">
        <v>0</v>
      </c>
      <c r="G55" s="23">
        <v>0</v>
      </c>
      <c r="H55" s="23">
        <v>10264</v>
      </c>
      <c r="I55" s="23">
        <v>30792.6</v>
      </c>
      <c r="J55" s="23">
        <v>5132.1000000000004</v>
      </c>
      <c r="K55" s="23">
        <v>25660.5</v>
      </c>
      <c r="L55" s="23">
        <v>15396.3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25660.5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</row>
    <row r="56" spans="1:38" ht="13.2" x14ac:dyDescent="0.25">
      <c r="A56" s="38" t="s">
        <v>54</v>
      </c>
      <c r="B56" s="38" t="s">
        <v>442</v>
      </c>
      <c r="C56" s="38" t="s">
        <v>570</v>
      </c>
      <c r="D56" s="23">
        <v>2476537</v>
      </c>
      <c r="E56" s="23">
        <v>2032088</v>
      </c>
      <c r="F56" s="23">
        <v>0</v>
      </c>
      <c r="G56" s="23">
        <v>49545</v>
      </c>
      <c r="H56" s="23">
        <v>138435</v>
      </c>
      <c r="I56" s="23">
        <v>118034</v>
      </c>
      <c r="J56" s="23">
        <v>0</v>
      </c>
      <c r="K56" s="23">
        <v>88890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49545</v>
      </c>
      <c r="T56" s="23">
        <v>0</v>
      </c>
      <c r="U56" s="23">
        <v>0</v>
      </c>
      <c r="V56" s="23">
        <v>0</v>
      </c>
      <c r="W56" s="23">
        <v>0</v>
      </c>
      <c r="X56" s="23">
        <v>0</v>
      </c>
      <c r="Y56" s="23">
        <v>0</v>
      </c>
      <c r="Z56" s="23">
        <v>0</v>
      </c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</row>
    <row r="57" spans="1:38" ht="13.2" x14ac:dyDescent="0.25">
      <c r="A57" s="38" t="s">
        <v>55</v>
      </c>
      <c r="B57" s="38" t="s">
        <v>443</v>
      </c>
      <c r="C57" s="38" t="s">
        <v>570</v>
      </c>
      <c r="D57" s="23">
        <v>3038527</v>
      </c>
      <c r="E57" s="23">
        <v>1762750.48</v>
      </c>
      <c r="F57" s="23">
        <v>105768.93</v>
      </c>
      <c r="G57" s="23">
        <v>147771.60999999999</v>
      </c>
      <c r="H57" s="23">
        <v>79059.97</v>
      </c>
      <c r="I57" s="23">
        <v>174777.77</v>
      </c>
      <c r="J57" s="23">
        <v>76979.61</v>
      </c>
      <c r="K57" s="23">
        <v>302476.2</v>
      </c>
      <c r="L57" s="23">
        <v>0</v>
      </c>
      <c r="M57" s="23">
        <v>0</v>
      </c>
      <c r="N57" s="23">
        <v>249555.16</v>
      </c>
      <c r="O57" s="23">
        <v>0</v>
      </c>
      <c r="P57" s="23">
        <v>0</v>
      </c>
      <c r="Q57" s="23">
        <v>0</v>
      </c>
      <c r="R57" s="23">
        <v>0</v>
      </c>
      <c r="S57" s="23">
        <v>139387.26999999999</v>
      </c>
      <c r="T57" s="23">
        <v>0</v>
      </c>
      <c r="U57" s="23">
        <v>0</v>
      </c>
      <c r="V57" s="23">
        <v>0</v>
      </c>
      <c r="W57" s="23">
        <v>0</v>
      </c>
      <c r="X57" s="23">
        <v>0</v>
      </c>
      <c r="Y57" s="23">
        <v>0</v>
      </c>
      <c r="Z57" s="23">
        <v>0</v>
      </c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</row>
    <row r="58" spans="1:38" ht="13.2" x14ac:dyDescent="0.25">
      <c r="A58" s="38" t="s">
        <v>56</v>
      </c>
      <c r="B58" s="38" t="s">
        <v>444</v>
      </c>
      <c r="C58" s="38" t="s">
        <v>570</v>
      </c>
      <c r="D58" s="23">
        <v>813469</v>
      </c>
      <c r="E58" s="23">
        <v>650936.01</v>
      </c>
      <c r="F58" s="23">
        <v>27430.22</v>
      </c>
      <c r="G58" s="23">
        <v>26664.13</v>
      </c>
      <c r="H58" s="23">
        <v>16088.15</v>
      </c>
      <c r="I58" s="23">
        <v>27842.2</v>
      </c>
      <c r="J58" s="23">
        <v>13626.36</v>
      </c>
      <c r="K58" s="23">
        <v>21905.759999999998</v>
      </c>
      <c r="L58" s="23">
        <v>0</v>
      </c>
      <c r="M58" s="23">
        <v>0</v>
      </c>
      <c r="N58" s="23">
        <v>8822.6200000000008</v>
      </c>
      <c r="O58" s="23">
        <v>0</v>
      </c>
      <c r="P58" s="23">
        <v>0</v>
      </c>
      <c r="Q58" s="23">
        <v>0</v>
      </c>
      <c r="R58" s="23">
        <v>0</v>
      </c>
      <c r="S58" s="23">
        <v>20153.55</v>
      </c>
      <c r="T58" s="23">
        <v>0</v>
      </c>
      <c r="U58" s="23">
        <v>0</v>
      </c>
      <c r="V58" s="23">
        <v>0</v>
      </c>
      <c r="W58" s="23">
        <v>0</v>
      </c>
      <c r="X58" s="23">
        <v>0</v>
      </c>
      <c r="Y58" s="23">
        <v>0</v>
      </c>
      <c r="Z58" s="23">
        <v>0</v>
      </c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</row>
    <row r="59" spans="1:38" ht="13.2" x14ac:dyDescent="0.25">
      <c r="A59" s="38" t="s">
        <v>57</v>
      </c>
      <c r="B59" s="38" t="s">
        <v>445</v>
      </c>
      <c r="C59" s="38" t="s">
        <v>570</v>
      </c>
      <c r="D59" s="23">
        <v>41921458</v>
      </c>
      <c r="E59" s="23">
        <v>33829916.719999999</v>
      </c>
      <c r="F59" s="23">
        <v>1589716.43</v>
      </c>
      <c r="G59" s="23">
        <v>1029268.46</v>
      </c>
      <c r="H59" s="23">
        <v>175435.87</v>
      </c>
      <c r="I59" s="23">
        <v>1480971.59</v>
      </c>
      <c r="J59" s="23">
        <v>726611.21</v>
      </c>
      <c r="K59" s="23">
        <v>1495280.52</v>
      </c>
      <c r="L59" s="23">
        <v>0</v>
      </c>
      <c r="M59" s="23">
        <v>0</v>
      </c>
      <c r="N59" s="23">
        <v>867756.12</v>
      </c>
      <c r="O59" s="23">
        <v>0</v>
      </c>
      <c r="P59" s="23">
        <v>0</v>
      </c>
      <c r="Q59" s="23">
        <v>0</v>
      </c>
      <c r="R59" s="23">
        <v>0</v>
      </c>
      <c r="S59" s="23">
        <v>726501.08</v>
      </c>
      <c r="T59" s="23">
        <v>0</v>
      </c>
      <c r="U59" s="23">
        <v>0</v>
      </c>
      <c r="V59" s="23">
        <v>0</v>
      </c>
      <c r="W59" s="23">
        <v>0</v>
      </c>
      <c r="X59" s="23">
        <v>0</v>
      </c>
      <c r="Y59" s="23">
        <v>0</v>
      </c>
      <c r="Z59" s="23">
        <v>0</v>
      </c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</row>
    <row r="60" spans="1:38" ht="13.2" x14ac:dyDescent="0.25">
      <c r="A60" s="38" t="s">
        <v>58</v>
      </c>
      <c r="B60" s="38" t="s">
        <v>446</v>
      </c>
      <c r="C60" s="38" t="s">
        <v>570</v>
      </c>
      <c r="D60" s="23">
        <v>3140866</v>
      </c>
      <c r="E60" s="23">
        <v>1986170.69</v>
      </c>
      <c r="F60" s="23">
        <v>125634.64</v>
      </c>
      <c r="G60" s="23">
        <v>149402.35999999999</v>
      </c>
      <c r="H60" s="23">
        <v>51994.19</v>
      </c>
      <c r="I60" s="23">
        <v>105049.11</v>
      </c>
      <c r="J60" s="23">
        <v>72579.72</v>
      </c>
      <c r="K60" s="23">
        <v>175507.37</v>
      </c>
      <c r="L60" s="23">
        <v>0</v>
      </c>
      <c r="M60" s="23">
        <v>0</v>
      </c>
      <c r="N60" s="23">
        <v>205855.3</v>
      </c>
      <c r="O60" s="23">
        <v>0</v>
      </c>
      <c r="P60" s="23">
        <v>0</v>
      </c>
      <c r="Q60" s="23">
        <v>0</v>
      </c>
      <c r="R60" s="23">
        <v>0</v>
      </c>
      <c r="S60" s="23">
        <v>216678.43</v>
      </c>
      <c r="T60" s="23">
        <v>0</v>
      </c>
      <c r="U60" s="23">
        <v>0</v>
      </c>
      <c r="V60" s="23">
        <v>51994.19</v>
      </c>
      <c r="W60" s="23">
        <v>0</v>
      </c>
      <c r="X60" s="23">
        <v>0</v>
      </c>
      <c r="Y60" s="23">
        <v>0</v>
      </c>
      <c r="Z60" s="23">
        <v>0</v>
      </c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</row>
    <row r="61" spans="1:38" ht="13.2" x14ac:dyDescent="0.25">
      <c r="A61" s="38" t="s">
        <v>59</v>
      </c>
      <c r="B61" s="38" t="s">
        <v>447</v>
      </c>
      <c r="C61" s="38" t="s">
        <v>570</v>
      </c>
      <c r="D61" s="23">
        <v>8054440</v>
      </c>
      <c r="E61" s="23">
        <v>4742813.88</v>
      </c>
      <c r="F61" s="23">
        <v>230774.69</v>
      </c>
      <c r="G61" s="23">
        <v>167112.71</v>
      </c>
      <c r="H61" s="23">
        <v>55704.24</v>
      </c>
      <c r="I61" s="23">
        <v>580915.6</v>
      </c>
      <c r="J61" s="23">
        <v>127323.97</v>
      </c>
      <c r="K61" s="23">
        <v>716197.32</v>
      </c>
      <c r="L61" s="23">
        <v>0</v>
      </c>
      <c r="M61" s="23">
        <v>0</v>
      </c>
      <c r="N61" s="23">
        <v>899225.52</v>
      </c>
      <c r="O61" s="23">
        <v>0</v>
      </c>
      <c r="P61" s="23">
        <v>0</v>
      </c>
      <c r="Q61" s="23">
        <v>0</v>
      </c>
      <c r="R61" s="23">
        <v>0</v>
      </c>
      <c r="S61" s="23">
        <v>494583.33</v>
      </c>
      <c r="T61" s="23">
        <v>39788.74</v>
      </c>
      <c r="U61" s="23">
        <v>0</v>
      </c>
      <c r="V61" s="23">
        <v>0</v>
      </c>
      <c r="W61" s="23">
        <v>0</v>
      </c>
      <c r="X61" s="23">
        <v>0</v>
      </c>
      <c r="Y61" s="23">
        <v>0</v>
      </c>
      <c r="Z61" s="23">
        <v>0</v>
      </c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</row>
    <row r="62" spans="1:38" ht="13.2" x14ac:dyDescent="0.25">
      <c r="A62" s="38" t="s">
        <v>60</v>
      </c>
      <c r="B62" s="38" t="s">
        <v>448</v>
      </c>
      <c r="C62" s="38" t="s">
        <v>570</v>
      </c>
      <c r="D62" s="23">
        <v>2718032</v>
      </c>
      <c r="E62" s="23">
        <v>2233676</v>
      </c>
      <c r="F62" s="23">
        <v>89071</v>
      </c>
      <c r="G62" s="23">
        <v>83913</v>
      </c>
      <c r="H62" s="23">
        <v>31017</v>
      </c>
      <c r="I62" s="23">
        <v>116565</v>
      </c>
      <c r="J62" s="23">
        <v>25178</v>
      </c>
      <c r="K62" s="23">
        <v>93707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44905</v>
      </c>
      <c r="T62" s="23">
        <v>0</v>
      </c>
      <c r="U62" s="23">
        <v>0</v>
      </c>
      <c r="V62" s="23">
        <v>0</v>
      </c>
      <c r="W62" s="23">
        <v>0</v>
      </c>
      <c r="X62" s="23">
        <v>0</v>
      </c>
      <c r="Y62" s="23">
        <v>0</v>
      </c>
      <c r="Z62" s="23">
        <v>0</v>
      </c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</row>
    <row r="63" spans="1:38" ht="13.2" x14ac:dyDescent="0.25">
      <c r="A63" s="38" t="s">
        <v>61</v>
      </c>
      <c r="B63" s="38" t="s">
        <v>449</v>
      </c>
      <c r="C63" s="38" t="s">
        <v>570</v>
      </c>
      <c r="D63" s="23">
        <v>1346082.82</v>
      </c>
      <c r="E63" s="23">
        <v>1150163.1000000001</v>
      </c>
      <c r="F63" s="23">
        <v>28660.62</v>
      </c>
      <c r="G63" s="23">
        <v>33868.01</v>
      </c>
      <c r="H63" s="23">
        <v>20139.7</v>
      </c>
      <c r="I63" s="23">
        <v>53330.05</v>
      </c>
      <c r="J63" s="23">
        <v>12360.08</v>
      </c>
      <c r="K63" s="23">
        <v>29785.85</v>
      </c>
      <c r="L63" s="23">
        <v>0</v>
      </c>
      <c r="M63" s="23">
        <v>0</v>
      </c>
      <c r="N63" s="23">
        <v>5232.1400000000003</v>
      </c>
      <c r="O63" s="23">
        <v>0</v>
      </c>
      <c r="P63" s="23">
        <v>0</v>
      </c>
      <c r="Q63" s="23">
        <v>0</v>
      </c>
      <c r="R63" s="23">
        <v>0</v>
      </c>
      <c r="S63" s="23">
        <v>12543.27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</row>
    <row r="64" spans="1:38" ht="13.2" x14ac:dyDescent="0.25">
      <c r="A64" s="38" t="s">
        <v>62</v>
      </c>
      <c r="B64" s="38" t="s">
        <v>450</v>
      </c>
      <c r="C64" s="38" t="s">
        <v>570</v>
      </c>
      <c r="D64" s="23">
        <v>6660555</v>
      </c>
      <c r="E64" s="23">
        <v>4525400</v>
      </c>
      <c r="F64" s="23">
        <v>348353</v>
      </c>
      <c r="G64" s="23">
        <v>315102</v>
      </c>
      <c r="H64" s="23">
        <v>125182</v>
      </c>
      <c r="I64" s="23">
        <v>594843</v>
      </c>
      <c r="J64" s="23">
        <v>51491</v>
      </c>
      <c r="K64" s="23">
        <v>268760</v>
      </c>
      <c r="L64" s="23">
        <v>0</v>
      </c>
      <c r="M64" s="23">
        <v>0</v>
      </c>
      <c r="N64" s="23">
        <v>261225</v>
      </c>
      <c r="O64" s="23">
        <v>0</v>
      </c>
      <c r="P64" s="23">
        <v>0</v>
      </c>
      <c r="Q64" s="23">
        <v>0</v>
      </c>
      <c r="R64" s="23">
        <v>0</v>
      </c>
      <c r="S64" s="23">
        <v>131450</v>
      </c>
      <c r="T64" s="23">
        <v>0</v>
      </c>
      <c r="U64" s="23">
        <v>38749</v>
      </c>
      <c r="V64" s="23">
        <v>0</v>
      </c>
      <c r="W64" s="23">
        <v>0</v>
      </c>
      <c r="X64" s="23">
        <v>0</v>
      </c>
      <c r="Y64" s="23">
        <v>0</v>
      </c>
      <c r="Z64" s="23">
        <v>0</v>
      </c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</row>
    <row r="65" spans="1:38" ht="13.2" x14ac:dyDescent="0.25">
      <c r="A65" s="38" t="s">
        <v>63</v>
      </c>
      <c r="B65" s="38" t="s">
        <v>451</v>
      </c>
      <c r="C65" s="38" t="s">
        <v>570</v>
      </c>
      <c r="D65" s="23">
        <v>990842</v>
      </c>
      <c r="E65" s="23">
        <v>783195.21</v>
      </c>
      <c r="F65" s="23">
        <v>31390.05</v>
      </c>
      <c r="G65" s="23">
        <v>7993.79</v>
      </c>
      <c r="H65" s="23">
        <v>18899.47</v>
      </c>
      <c r="I65" s="23">
        <v>50417.56</v>
      </c>
      <c r="J65" s="23">
        <v>10964.4</v>
      </c>
      <c r="K65" s="23">
        <v>29993.93</v>
      </c>
      <c r="L65" s="23">
        <v>0</v>
      </c>
      <c r="M65" s="23">
        <v>0</v>
      </c>
      <c r="N65" s="23">
        <v>28884.02</v>
      </c>
      <c r="O65" s="23">
        <v>0</v>
      </c>
      <c r="P65" s="23">
        <v>0</v>
      </c>
      <c r="Q65" s="23">
        <v>0</v>
      </c>
      <c r="R65" s="23">
        <v>1015.45</v>
      </c>
      <c r="S65" s="23">
        <v>28088.12</v>
      </c>
      <c r="T65" s="23">
        <v>0</v>
      </c>
      <c r="U65" s="23">
        <v>0</v>
      </c>
      <c r="V65" s="23">
        <v>0</v>
      </c>
      <c r="W65" s="23">
        <v>0</v>
      </c>
      <c r="X65" s="23">
        <v>0</v>
      </c>
      <c r="Y65" s="23">
        <v>0</v>
      </c>
      <c r="Z65" s="23">
        <v>0</v>
      </c>
      <c r="AA65" s="23" t="s">
        <v>595</v>
      </c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</row>
    <row r="66" spans="1:38" ht="13.2" x14ac:dyDescent="0.25">
      <c r="A66" s="38" t="s">
        <v>64</v>
      </c>
      <c r="B66" s="38" t="s">
        <v>452</v>
      </c>
      <c r="C66" s="38" t="s">
        <v>570</v>
      </c>
      <c r="D66" s="23">
        <v>638713</v>
      </c>
      <c r="E66" s="23">
        <v>513922.94</v>
      </c>
      <c r="F66" s="23">
        <v>14338.4</v>
      </c>
      <c r="G66" s="23">
        <v>19077.900000000001</v>
      </c>
      <c r="H66" s="23">
        <v>17486.93</v>
      </c>
      <c r="I66" s="23">
        <v>24910.46</v>
      </c>
      <c r="J66" s="23">
        <v>10736.27</v>
      </c>
      <c r="K66" s="23">
        <v>16931.310000000001</v>
      </c>
      <c r="L66" s="23">
        <v>0</v>
      </c>
      <c r="M66" s="23">
        <v>0</v>
      </c>
      <c r="N66" s="23">
        <v>2008.86</v>
      </c>
      <c r="O66" s="23">
        <v>0</v>
      </c>
      <c r="P66" s="23">
        <v>0</v>
      </c>
      <c r="Q66" s="23">
        <v>0</v>
      </c>
      <c r="R66" s="23">
        <v>0</v>
      </c>
      <c r="S66" s="23">
        <v>18965.189999999999</v>
      </c>
      <c r="T66" s="23">
        <v>0</v>
      </c>
      <c r="U66" s="23">
        <v>334.74</v>
      </c>
      <c r="V66" s="23">
        <v>0</v>
      </c>
      <c r="W66" s="23">
        <v>0</v>
      </c>
      <c r="X66" s="23">
        <v>0</v>
      </c>
      <c r="Y66" s="23">
        <v>0</v>
      </c>
      <c r="Z66" s="23">
        <v>0</v>
      </c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</row>
    <row r="67" spans="1:38" ht="13.2" x14ac:dyDescent="0.25">
      <c r="A67" s="38" t="s">
        <v>65</v>
      </c>
      <c r="B67" s="38" t="s">
        <v>453</v>
      </c>
      <c r="C67" s="38" t="s">
        <v>570</v>
      </c>
      <c r="D67" s="23">
        <v>1801072.99</v>
      </c>
      <c r="E67" s="23">
        <v>1210535.77</v>
      </c>
      <c r="F67" s="23">
        <v>71100.62</v>
      </c>
      <c r="G67" s="23">
        <v>106800.51</v>
      </c>
      <c r="H67" s="23">
        <v>31349.37</v>
      </c>
      <c r="I67" s="23">
        <v>145338.59</v>
      </c>
      <c r="J67" s="23">
        <v>46798.5</v>
      </c>
      <c r="K67" s="23">
        <v>51855.1</v>
      </c>
      <c r="L67" s="23">
        <v>0</v>
      </c>
      <c r="M67" s="23">
        <v>0</v>
      </c>
      <c r="N67" s="23">
        <v>93937.75</v>
      </c>
      <c r="O67" s="23">
        <v>0</v>
      </c>
      <c r="P67" s="23">
        <v>0</v>
      </c>
      <c r="Q67" s="23">
        <v>0</v>
      </c>
      <c r="R67" s="23">
        <v>0</v>
      </c>
      <c r="S67" s="23">
        <v>43356.78</v>
      </c>
      <c r="T67" s="23">
        <v>0</v>
      </c>
      <c r="U67" s="23">
        <v>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</row>
    <row r="68" spans="1:38" ht="13.2" x14ac:dyDescent="0.25">
      <c r="A68" s="38" t="s">
        <v>66</v>
      </c>
      <c r="B68" s="38" t="s">
        <v>454</v>
      </c>
      <c r="C68" s="38" t="s">
        <v>570</v>
      </c>
      <c r="D68" s="23">
        <v>3103169</v>
      </c>
      <c r="E68" s="23">
        <v>2641841</v>
      </c>
      <c r="F68" s="23">
        <v>77273</v>
      </c>
      <c r="G68" s="23">
        <v>71057</v>
      </c>
      <c r="H68" s="23">
        <v>21389</v>
      </c>
      <c r="I68" s="23">
        <v>101853</v>
      </c>
      <c r="J68" s="23">
        <v>25007</v>
      </c>
      <c r="K68" s="23">
        <v>80157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60911</v>
      </c>
      <c r="T68" s="23">
        <v>0</v>
      </c>
      <c r="U68" s="23">
        <v>22061</v>
      </c>
      <c r="V68" s="23">
        <v>1620</v>
      </c>
      <c r="W68" s="23">
        <v>0</v>
      </c>
      <c r="X68" s="23">
        <v>0</v>
      </c>
      <c r="Y68" s="23">
        <v>0</v>
      </c>
      <c r="Z68" s="23">
        <v>0</v>
      </c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</row>
    <row r="69" spans="1:38" ht="13.2" x14ac:dyDescent="0.25">
      <c r="A69" s="38" t="s">
        <v>67</v>
      </c>
      <c r="B69" s="38" t="s">
        <v>455</v>
      </c>
      <c r="C69" s="38" t="s">
        <v>570</v>
      </c>
      <c r="D69" s="23">
        <v>2154640</v>
      </c>
      <c r="E69" s="23">
        <v>1669214</v>
      </c>
      <c r="F69" s="23">
        <v>111728</v>
      </c>
      <c r="G69" s="23">
        <v>91687</v>
      </c>
      <c r="H69" s="23">
        <v>57610</v>
      </c>
      <c r="I69" s="23">
        <v>137921</v>
      </c>
      <c r="J69" s="23">
        <v>7357</v>
      </c>
      <c r="K69" s="23">
        <v>45366</v>
      </c>
      <c r="L69" s="23">
        <v>0</v>
      </c>
      <c r="M69" s="23">
        <v>0</v>
      </c>
      <c r="N69" s="23">
        <v>33757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3">
        <v>0</v>
      </c>
      <c r="V69" s="23">
        <v>0</v>
      </c>
      <c r="W69" s="23">
        <v>0</v>
      </c>
      <c r="X69" s="23">
        <v>0</v>
      </c>
      <c r="Y69" s="23">
        <v>0</v>
      </c>
      <c r="Z69" s="23">
        <v>0</v>
      </c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</row>
    <row r="70" spans="1:38" ht="13.2" x14ac:dyDescent="0.25">
      <c r="A70" s="38" t="s">
        <v>68</v>
      </c>
      <c r="B70" s="38" t="s">
        <v>456</v>
      </c>
      <c r="C70" s="38" t="s">
        <v>570</v>
      </c>
      <c r="D70" s="23">
        <v>4058120</v>
      </c>
      <c r="E70" s="23">
        <v>3017484</v>
      </c>
      <c r="F70" s="23">
        <v>38364</v>
      </c>
      <c r="G70" s="23">
        <v>91116</v>
      </c>
      <c r="H70" s="23">
        <v>33569</v>
      </c>
      <c r="I70" s="23">
        <v>129480</v>
      </c>
      <c r="J70" s="23">
        <v>38364</v>
      </c>
      <c r="K70" s="23">
        <v>177436</v>
      </c>
      <c r="L70" s="23">
        <v>0</v>
      </c>
      <c r="M70" s="23">
        <v>0</v>
      </c>
      <c r="N70" s="23">
        <v>287733</v>
      </c>
      <c r="O70" s="23">
        <v>0</v>
      </c>
      <c r="P70" s="23">
        <v>0</v>
      </c>
      <c r="Q70" s="23">
        <v>0</v>
      </c>
      <c r="R70" s="23">
        <v>0</v>
      </c>
      <c r="S70" s="23">
        <v>187027</v>
      </c>
      <c r="T70" s="23">
        <v>0</v>
      </c>
      <c r="U70" s="23">
        <v>57547</v>
      </c>
      <c r="V70" s="23">
        <v>0</v>
      </c>
      <c r="W70" s="23">
        <v>0</v>
      </c>
      <c r="X70" s="23">
        <v>0</v>
      </c>
      <c r="Y70" s="23">
        <v>0</v>
      </c>
      <c r="Z70" s="23">
        <v>0</v>
      </c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</row>
    <row r="71" spans="1:38" ht="13.2" x14ac:dyDescent="0.25">
      <c r="A71" s="38" t="s">
        <v>69</v>
      </c>
      <c r="B71" s="38" t="s">
        <v>457</v>
      </c>
      <c r="C71" s="38" t="s">
        <v>570</v>
      </c>
      <c r="D71" s="23">
        <v>5246713</v>
      </c>
      <c r="E71" s="23">
        <v>4135786.85</v>
      </c>
      <c r="F71" s="23">
        <v>144070.45000000001</v>
      </c>
      <c r="G71" s="23">
        <v>92140.32</v>
      </c>
      <c r="H71" s="23">
        <v>33002.080000000002</v>
      </c>
      <c r="I71" s="23">
        <v>230173.49</v>
      </c>
      <c r="J71" s="23">
        <v>84709.43</v>
      </c>
      <c r="K71" s="23">
        <v>174821.94</v>
      </c>
      <c r="L71" s="23">
        <v>0</v>
      </c>
      <c r="M71" s="23">
        <v>0</v>
      </c>
      <c r="N71" s="23">
        <v>191593.87</v>
      </c>
      <c r="O71" s="23">
        <v>0</v>
      </c>
      <c r="P71" s="23">
        <v>0</v>
      </c>
      <c r="Q71" s="23">
        <v>0</v>
      </c>
      <c r="R71" s="23">
        <v>0</v>
      </c>
      <c r="S71" s="23">
        <v>160414.57</v>
      </c>
      <c r="T71" s="23">
        <v>0</v>
      </c>
      <c r="U71" s="23">
        <v>0</v>
      </c>
      <c r="V71" s="23">
        <v>0</v>
      </c>
      <c r="W71" s="23">
        <v>0</v>
      </c>
      <c r="X71" s="23">
        <v>0</v>
      </c>
      <c r="Y71" s="23">
        <v>0</v>
      </c>
      <c r="Z71" s="23">
        <v>0</v>
      </c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</row>
    <row r="72" spans="1:38" ht="13.2" x14ac:dyDescent="0.25">
      <c r="A72" s="38" t="s">
        <v>71</v>
      </c>
      <c r="B72" s="38" t="s">
        <v>458</v>
      </c>
      <c r="C72" s="38" t="s">
        <v>570</v>
      </c>
      <c r="D72" s="23">
        <v>4646648.8600000003</v>
      </c>
      <c r="E72" s="23">
        <v>3582662.73</v>
      </c>
      <c r="F72" s="23">
        <v>122217.69</v>
      </c>
      <c r="G72" s="23">
        <v>173196.23</v>
      </c>
      <c r="H72" s="23">
        <v>38019.040000000001</v>
      </c>
      <c r="I72" s="23">
        <v>275246.90000000002</v>
      </c>
      <c r="J72" s="23">
        <v>53581.54</v>
      </c>
      <c r="K72" s="23">
        <v>108086.33</v>
      </c>
      <c r="L72" s="23">
        <v>0</v>
      </c>
      <c r="M72" s="23">
        <v>0</v>
      </c>
      <c r="N72" s="23">
        <v>165021.85</v>
      </c>
      <c r="O72" s="23">
        <v>0</v>
      </c>
      <c r="P72" s="23">
        <v>0</v>
      </c>
      <c r="Q72" s="23">
        <v>0</v>
      </c>
      <c r="R72" s="23">
        <v>0</v>
      </c>
      <c r="S72" s="23">
        <v>128616.55</v>
      </c>
      <c r="T72" s="23">
        <v>0</v>
      </c>
      <c r="U72" s="23">
        <v>0</v>
      </c>
      <c r="V72" s="23">
        <v>0</v>
      </c>
      <c r="W72" s="23">
        <v>0</v>
      </c>
      <c r="X72" s="23">
        <v>0</v>
      </c>
      <c r="Y72" s="23">
        <v>0</v>
      </c>
      <c r="Z72" s="23">
        <v>0</v>
      </c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</row>
    <row r="73" spans="1:38" ht="13.2" x14ac:dyDescent="0.25">
      <c r="A73" s="38" t="s">
        <v>72</v>
      </c>
      <c r="B73" s="38" t="s">
        <v>459</v>
      </c>
      <c r="C73" s="38" t="s">
        <v>570</v>
      </c>
      <c r="D73" s="23">
        <v>2409285</v>
      </c>
      <c r="E73" s="23">
        <v>1728980</v>
      </c>
      <c r="F73" s="23">
        <v>0</v>
      </c>
      <c r="G73" s="23">
        <v>111893</v>
      </c>
      <c r="H73" s="23">
        <v>37266</v>
      </c>
      <c r="I73" s="23">
        <v>178758</v>
      </c>
      <c r="J73" s="23">
        <v>36636</v>
      </c>
      <c r="K73" s="23">
        <v>130292</v>
      </c>
      <c r="L73" s="23">
        <v>141185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3">
        <v>44275</v>
      </c>
      <c r="T73" s="23">
        <v>0</v>
      </c>
      <c r="U73" s="23">
        <v>0</v>
      </c>
      <c r="V73" s="23">
        <v>0</v>
      </c>
      <c r="W73" s="23">
        <v>0</v>
      </c>
      <c r="X73" s="23">
        <v>0</v>
      </c>
      <c r="Y73" s="23">
        <v>0</v>
      </c>
      <c r="Z73" s="23">
        <v>0</v>
      </c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</row>
    <row r="74" spans="1:38" ht="13.2" x14ac:dyDescent="0.25">
      <c r="A74" s="38" t="s">
        <v>73</v>
      </c>
      <c r="B74" s="38" t="s">
        <v>460</v>
      </c>
      <c r="C74" s="38" t="s">
        <v>570</v>
      </c>
      <c r="D74" s="23">
        <v>3932698</v>
      </c>
      <c r="E74" s="23">
        <v>3033179.78</v>
      </c>
      <c r="F74" s="23">
        <v>154218.62</v>
      </c>
      <c r="G74" s="23">
        <v>150134.18</v>
      </c>
      <c r="H74" s="23">
        <v>30477.16</v>
      </c>
      <c r="I74" s="23">
        <v>179788.55</v>
      </c>
      <c r="J74" s="23">
        <v>29686.69</v>
      </c>
      <c r="K74" s="23">
        <v>123719.21</v>
      </c>
      <c r="L74" s="23">
        <v>0</v>
      </c>
      <c r="M74" s="23">
        <v>141347.60999999999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90146.2</v>
      </c>
      <c r="T74" s="23">
        <v>0</v>
      </c>
      <c r="U74" s="23">
        <v>0</v>
      </c>
      <c r="V74" s="23">
        <v>0</v>
      </c>
      <c r="W74" s="23">
        <v>0</v>
      </c>
      <c r="X74" s="23">
        <v>0</v>
      </c>
      <c r="Y74" s="23">
        <v>0</v>
      </c>
      <c r="Z74" s="23">
        <v>0</v>
      </c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</row>
    <row r="75" spans="1:38" ht="13.2" x14ac:dyDescent="0.25">
      <c r="A75" s="38" t="s">
        <v>74</v>
      </c>
      <c r="B75" s="38" t="s">
        <v>461</v>
      </c>
      <c r="C75" s="38" t="s">
        <v>570</v>
      </c>
      <c r="D75" s="23">
        <v>1980203</v>
      </c>
      <c r="E75" s="23">
        <v>1461208.69</v>
      </c>
      <c r="F75" s="23">
        <v>25202.25</v>
      </c>
      <c r="G75" s="23">
        <v>81006.350000000006</v>
      </c>
      <c r="H75" s="23">
        <v>11474.09</v>
      </c>
      <c r="I75" s="23">
        <v>73687.22</v>
      </c>
      <c r="J75" s="23">
        <v>26504.49</v>
      </c>
      <c r="K75" s="23">
        <v>84578.94</v>
      </c>
      <c r="L75" s="23">
        <v>0</v>
      </c>
      <c r="M75" s="23">
        <v>0</v>
      </c>
      <c r="N75" s="23">
        <v>124711.71</v>
      </c>
      <c r="O75" s="23">
        <v>0</v>
      </c>
      <c r="P75" s="23">
        <v>0</v>
      </c>
      <c r="Q75" s="23">
        <v>0</v>
      </c>
      <c r="R75" s="23">
        <v>0</v>
      </c>
      <c r="S75" s="23">
        <v>80182.210000000006</v>
      </c>
      <c r="T75" s="23">
        <v>0</v>
      </c>
      <c r="U75" s="23">
        <v>11647.05</v>
      </c>
      <c r="V75" s="23">
        <v>0</v>
      </c>
      <c r="W75" s="23">
        <v>0</v>
      </c>
      <c r="X75" s="23">
        <v>0</v>
      </c>
      <c r="Y75" s="23">
        <v>0</v>
      </c>
      <c r="Z75" s="23">
        <v>0</v>
      </c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</row>
    <row r="76" spans="1:38" ht="13.2" x14ac:dyDescent="0.25">
      <c r="A76" s="38" t="s">
        <v>75</v>
      </c>
      <c r="B76" s="38" t="s">
        <v>462</v>
      </c>
      <c r="C76" s="38" t="s">
        <v>570</v>
      </c>
      <c r="D76" s="23">
        <v>15473999.99</v>
      </c>
      <c r="E76" s="23">
        <v>9994146.0500000007</v>
      </c>
      <c r="F76" s="23">
        <v>1120239.6399999999</v>
      </c>
      <c r="G76" s="23">
        <v>910006.79</v>
      </c>
      <c r="H76" s="23">
        <v>53303.13</v>
      </c>
      <c r="I76" s="23">
        <v>981045.7</v>
      </c>
      <c r="J76" s="23">
        <v>265308.71000000002</v>
      </c>
      <c r="K76" s="23">
        <v>676900.49</v>
      </c>
      <c r="L76" s="23">
        <v>0</v>
      </c>
      <c r="M76" s="23">
        <v>0</v>
      </c>
      <c r="N76" s="23">
        <v>858844.6</v>
      </c>
      <c r="O76" s="23">
        <v>0</v>
      </c>
      <c r="P76" s="23">
        <v>0</v>
      </c>
      <c r="Q76" s="23">
        <v>0</v>
      </c>
      <c r="R76" s="23">
        <v>0</v>
      </c>
      <c r="S76" s="23">
        <v>614204.88</v>
      </c>
      <c r="T76" s="23">
        <v>0</v>
      </c>
      <c r="U76" s="23">
        <v>0</v>
      </c>
      <c r="V76" s="23">
        <v>0</v>
      </c>
      <c r="W76" s="23">
        <v>0</v>
      </c>
      <c r="X76" s="23">
        <v>0</v>
      </c>
      <c r="Y76" s="23">
        <v>0</v>
      </c>
      <c r="Z76" s="23">
        <v>0</v>
      </c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</row>
    <row r="77" spans="1:38" ht="13.2" x14ac:dyDescent="0.25">
      <c r="A77" s="38" t="s">
        <v>76</v>
      </c>
      <c r="B77" s="38" t="s">
        <v>463</v>
      </c>
      <c r="C77" s="38" t="s">
        <v>570</v>
      </c>
      <c r="D77" s="23">
        <v>5528645</v>
      </c>
      <c r="E77" s="23">
        <v>3526328.49</v>
      </c>
      <c r="F77" s="23">
        <v>228416.35</v>
      </c>
      <c r="G77" s="23">
        <v>230498.57</v>
      </c>
      <c r="H77" s="23">
        <v>207075.59</v>
      </c>
      <c r="I77" s="23">
        <v>468426.71</v>
      </c>
      <c r="J77" s="23">
        <v>102721.3</v>
      </c>
      <c r="K77" s="23">
        <v>436911.44</v>
      </c>
      <c r="L77" s="23">
        <v>328266.55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3">
        <v>0</v>
      </c>
      <c r="V77" s="23">
        <v>0</v>
      </c>
      <c r="W77" s="23">
        <v>0</v>
      </c>
      <c r="X77" s="23">
        <v>0</v>
      </c>
      <c r="Y77" s="23">
        <v>0</v>
      </c>
      <c r="Z77" s="23">
        <v>0</v>
      </c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</row>
    <row r="78" spans="1:38" ht="13.2" x14ac:dyDescent="0.25">
      <c r="A78" s="38" t="s">
        <v>77</v>
      </c>
      <c r="B78" s="38" t="s">
        <v>464</v>
      </c>
      <c r="C78" s="38" t="s">
        <v>570</v>
      </c>
      <c r="D78" s="23">
        <v>988760.99</v>
      </c>
      <c r="E78" s="23">
        <v>693767.75</v>
      </c>
      <c r="F78" s="23">
        <v>44859.97</v>
      </c>
      <c r="G78" s="23">
        <v>53775.49</v>
      </c>
      <c r="H78" s="23">
        <v>35147.85</v>
      </c>
      <c r="I78" s="23">
        <v>79303.87</v>
      </c>
      <c r="J78" s="23">
        <v>20593.68</v>
      </c>
      <c r="K78" s="23">
        <v>40530.53</v>
      </c>
      <c r="L78" s="23">
        <v>0</v>
      </c>
      <c r="M78" s="23">
        <v>0</v>
      </c>
      <c r="N78" s="23">
        <v>20781.849999999999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3">
        <v>0</v>
      </c>
      <c r="V78" s="23">
        <v>0</v>
      </c>
      <c r="W78" s="23">
        <v>0</v>
      </c>
      <c r="X78" s="23">
        <v>0</v>
      </c>
      <c r="Y78" s="23">
        <v>0</v>
      </c>
      <c r="Z78" s="23">
        <v>0</v>
      </c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</row>
    <row r="79" spans="1:38" ht="13.2" x14ac:dyDescent="0.25">
      <c r="A79" s="38" t="s">
        <v>78</v>
      </c>
      <c r="B79" s="38" t="s">
        <v>465</v>
      </c>
      <c r="C79" s="38" t="s">
        <v>570</v>
      </c>
      <c r="D79" s="23">
        <v>3496913.7</v>
      </c>
      <c r="E79" s="23">
        <v>2878105.22</v>
      </c>
      <c r="F79" s="23">
        <v>52832.33</v>
      </c>
      <c r="G79" s="23">
        <v>86936.78</v>
      </c>
      <c r="H79" s="23">
        <v>23459.13</v>
      </c>
      <c r="I79" s="23">
        <v>132080.82</v>
      </c>
      <c r="J79" s="23">
        <v>64857.59</v>
      </c>
      <c r="K79" s="23">
        <v>91865.16</v>
      </c>
      <c r="L79" s="23">
        <v>0</v>
      </c>
      <c r="M79" s="23">
        <v>0</v>
      </c>
      <c r="N79" s="23">
        <v>95413.6</v>
      </c>
      <c r="O79" s="23">
        <v>0</v>
      </c>
      <c r="P79" s="23">
        <v>0</v>
      </c>
      <c r="Q79" s="23">
        <v>0</v>
      </c>
      <c r="R79" s="23">
        <v>0</v>
      </c>
      <c r="S79" s="23">
        <v>71363.070000000007</v>
      </c>
      <c r="T79" s="23">
        <v>0</v>
      </c>
      <c r="U79" s="23">
        <v>0</v>
      </c>
      <c r="V79" s="23">
        <v>0</v>
      </c>
      <c r="W79" s="23">
        <v>0</v>
      </c>
      <c r="X79" s="23">
        <v>0</v>
      </c>
      <c r="Y79" s="23">
        <v>0</v>
      </c>
      <c r="Z79" s="23">
        <v>0</v>
      </c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</row>
    <row r="80" spans="1:38" ht="13.2" x14ac:dyDescent="0.25">
      <c r="A80" s="38" t="s">
        <v>79</v>
      </c>
      <c r="B80" s="38" t="s">
        <v>466</v>
      </c>
      <c r="C80" s="38" t="s">
        <v>570</v>
      </c>
      <c r="D80" s="23">
        <v>1384676.53</v>
      </c>
      <c r="E80" s="23">
        <v>879269.6</v>
      </c>
      <c r="F80" s="23">
        <v>55387.06</v>
      </c>
      <c r="G80" s="23">
        <v>87234.62</v>
      </c>
      <c r="H80" s="23">
        <v>52617.71</v>
      </c>
      <c r="I80" s="23">
        <v>113543.48</v>
      </c>
      <c r="J80" s="23">
        <v>29078.21</v>
      </c>
      <c r="K80" s="23">
        <v>65079.78</v>
      </c>
      <c r="L80" s="23">
        <v>0</v>
      </c>
      <c r="M80" s="23">
        <v>0</v>
      </c>
      <c r="N80" s="23">
        <v>41540.300000000003</v>
      </c>
      <c r="O80" s="23">
        <v>0</v>
      </c>
      <c r="P80" s="23">
        <v>0</v>
      </c>
      <c r="Q80" s="23">
        <v>0</v>
      </c>
      <c r="R80" s="23">
        <v>0</v>
      </c>
      <c r="S80" s="23">
        <v>60925.77</v>
      </c>
      <c r="T80" s="23">
        <v>0</v>
      </c>
      <c r="U80" s="23">
        <v>0</v>
      </c>
      <c r="V80" s="23">
        <v>0</v>
      </c>
      <c r="W80" s="23">
        <v>0</v>
      </c>
      <c r="X80" s="23">
        <v>0</v>
      </c>
      <c r="Y80" s="23">
        <v>0</v>
      </c>
      <c r="Z80" s="23">
        <v>0</v>
      </c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</row>
    <row r="81" spans="1:38" ht="13.2" x14ac:dyDescent="0.25">
      <c r="A81" s="38" t="s">
        <v>80</v>
      </c>
      <c r="B81" s="38" t="s">
        <v>467</v>
      </c>
      <c r="C81" s="38" t="s">
        <v>570</v>
      </c>
      <c r="D81" s="23">
        <v>3161815.93</v>
      </c>
      <c r="E81" s="23">
        <v>1863287.38</v>
      </c>
      <c r="F81" s="23">
        <v>194410.29</v>
      </c>
      <c r="G81" s="23">
        <v>160322.89000000001</v>
      </c>
      <c r="H81" s="23">
        <v>66799.740000000005</v>
      </c>
      <c r="I81" s="23">
        <v>246413.18</v>
      </c>
      <c r="J81" s="23">
        <v>67659.86</v>
      </c>
      <c r="K81" s="23">
        <v>159792.20000000001</v>
      </c>
      <c r="L81" s="23">
        <v>0</v>
      </c>
      <c r="M81" s="23">
        <v>0</v>
      </c>
      <c r="N81" s="23">
        <v>249140.46</v>
      </c>
      <c r="O81" s="23">
        <v>0</v>
      </c>
      <c r="P81" s="23">
        <v>0</v>
      </c>
      <c r="Q81" s="23">
        <v>0</v>
      </c>
      <c r="R81" s="23">
        <v>0</v>
      </c>
      <c r="S81" s="23">
        <v>153989.93</v>
      </c>
      <c r="T81" s="23">
        <v>0</v>
      </c>
      <c r="U81" s="23">
        <v>0</v>
      </c>
      <c r="V81" s="23">
        <v>0</v>
      </c>
      <c r="W81" s="23">
        <v>0</v>
      </c>
      <c r="X81" s="23">
        <v>0</v>
      </c>
      <c r="Y81" s="23">
        <v>0</v>
      </c>
      <c r="Z81" s="23">
        <v>0</v>
      </c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</row>
    <row r="82" spans="1:38" ht="13.2" x14ac:dyDescent="0.25">
      <c r="A82" s="38" t="s">
        <v>81</v>
      </c>
      <c r="B82" s="38" t="s">
        <v>468</v>
      </c>
      <c r="C82" s="38" t="s">
        <v>570</v>
      </c>
      <c r="D82" s="23">
        <v>1053485</v>
      </c>
      <c r="E82" s="23">
        <v>677742.3</v>
      </c>
      <c r="F82" s="23">
        <v>51746.559999999998</v>
      </c>
      <c r="G82" s="23">
        <v>71703.88</v>
      </c>
      <c r="H82" s="23">
        <v>45878.73</v>
      </c>
      <c r="I82" s="23">
        <v>78951.64</v>
      </c>
      <c r="J82" s="23">
        <v>12096.54</v>
      </c>
      <c r="K82" s="23">
        <v>51609.99</v>
      </c>
      <c r="L82" s="23">
        <v>63755.360000000001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  <c r="V82" s="23">
        <v>0</v>
      </c>
      <c r="W82" s="23">
        <v>0</v>
      </c>
      <c r="X82" s="23">
        <v>0</v>
      </c>
      <c r="Y82" s="23">
        <v>0</v>
      </c>
      <c r="Z82" s="23">
        <v>0</v>
      </c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</row>
    <row r="83" spans="1:38" ht="13.2" x14ac:dyDescent="0.25">
      <c r="A83" s="38" t="s">
        <v>82</v>
      </c>
      <c r="B83" s="38" t="s">
        <v>469</v>
      </c>
      <c r="C83" s="38" t="s">
        <v>570</v>
      </c>
      <c r="D83" s="23">
        <v>7935423</v>
      </c>
      <c r="E83" s="23">
        <v>5901884</v>
      </c>
      <c r="F83" s="23">
        <v>416051</v>
      </c>
      <c r="G83" s="23">
        <v>169819</v>
      </c>
      <c r="H83" s="23">
        <v>41187</v>
      </c>
      <c r="I83" s="23">
        <v>499479</v>
      </c>
      <c r="J83" s="23">
        <v>172495</v>
      </c>
      <c r="K83" s="23">
        <v>280876</v>
      </c>
      <c r="L83" s="23">
        <v>0</v>
      </c>
      <c r="M83" s="23">
        <v>0</v>
      </c>
      <c r="N83" s="23">
        <v>270246</v>
      </c>
      <c r="O83" s="23">
        <v>0</v>
      </c>
      <c r="P83" s="23">
        <v>0</v>
      </c>
      <c r="Q83" s="23">
        <v>0</v>
      </c>
      <c r="R83" s="23">
        <v>0</v>
      </c>
      <c r="S83" s="23">
        <v>183386</v>
      </c>
      <c r="T83" s="23">
        <v>0</v>
      </c>
      <c r="U83" s="23">
        <v>0</v>
      </c>
      <c r="V83" s="23">
        <v>0</v>
      </c>
      <c r="W83" s="23">
        <v>0</v>
      </c>
      <c r="X83" s="23">
        <v>0</v>
      </c>
      <c r="Y83" s="23">
        <v>0</v>
      </c>
      <c r="Z83" s="23">
        <v>0</v>
      </c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</row>
    <row r="84" spans="1:38" ht="13.2" x14ac:dyDescent="0.25">
      <c r="A84" s="38" t="s">
        <v>83</v>
      </c>
      <c r="B84" s="38" t="s">
        <v>470</v>
      </c>
      <c r="C84" s="38" t="s">
        <v>570</v>
      </c>
      <c r="D84" s="23">
        <v>2333431</v>
      </c>
      <c r="E84" s="23">
        <v>1971477</v>
      </c>
      <c r="F84" s="23">
        <v>26811</v>
      </c>
      <c r="G84" s="23">
        <v>26811</v>
      </c>
      <c r="H84" s="23">
        <v>26811</v>
      </c>
      <c r="I84" s="23">
        <v>93840</v>
      </c>
      <c r="J84" s="23">
        <v>13406</v>
      </c>
      <c r="K84" s="23">
        <v>53623</v>
      </c>
      <c r="L84" s="23">
        <v>0</v>
      </c>
      <c r="M84" s="23">
        <v>0</v>
      </c>
      <c r="N84" s="23">
        <v>53623</v>
      </c>
      <c r="O84" s="23">
        <v>0</v>
      </c>
      <c r="P84" s="23">
        <v>0</v>
      </c>
      <c r="Q84" s="23">
        <v>0</v>
      </c>
      <c r="R84" s="23">
        <v>0</v>
      </c>
      <c r="S84" s="23">
        <v>67029</v>
      </c>
      <c r="T84" s="23">
        <v>0</v>
      </c>
      <c r="U84" s="23">
        <v>0</v>
      </c>
      <c r="V84" s="23">
        <v>0</v>
      </c>
      <c r="W84" s="23">
        <v>0</v>
      </c>
      <c r="X84" s="23">
        <v>0</v>
      </c>
      <c r="Y84" s="23">
        <v>0</v>
      </c>
      <c r="Z84" s="23">
        <v>0</v>
      </c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</row>
    <row r="85" spans="1:38" ht="13.2" x14ac:dyDescent="0.25">
      <c r="A85" s="38" t="s">
        <v>84</v>
      </c>
      <c r="B85" s="38" t="s">
        <v>471</v>
      </c>
      <c r="C85" s="38" t="s">
        <v>570</v>
      </c>
      <c r="D85" s="23">
        <v>1013198</v>
      </c>
      <c r="E85" s="23">
        <v>770773.53</v>
      </c>
      <c r="F85" s="23">
        <v>30211.23</v>
      </c>
      <c r="G85" s="23">
        <v>24775.86</v>
      </c>
      <c r="H85" s="23">
        <v>22916.28</v>
      </c>
      <c r="I85" s="23">
        <v>41932</v>
      </c>
      <c r="J85" s="23">
        <v>19539.62</v>
      </c>
      <c r="K85" s="23">
        <v>36021.96</v>
      </c>
      <c r="L85" s="23">
        <v>0</v>
      </c>
      <c r="M85" s="23">
        <v>0</v>
      </c>
      <c r="N85" s="23">
        <v>32211.14</v>
      </c>
      <c r="O85" s="23">
        <v>0</v>
      </c>
      <c r="P85" s="23">
        <v>0</v>
      </c>
      <c r="Q85" s="23">
        <v>0</v>
      </c>
      <c r="R85" s="23">
        <v>0</v>
      </c>
      <c r="S85" s="23">
        <v>34816.379999999997</v>
      </c>
      <c r="T85" s="23">
        <v>0</v>
      </c>
      <c r="U85" s="23">
        <v>0</v>
      </c>
      <c r="V85" s="23">
        <v>0</v>
      </c>
      <c r="W85" s="23">
        <v>0</v>
      </c>
      <c r="X85" s="23">
        <v>0</v>
      </c>
      <c r="Y85" s="23">
        <v>0</v>
      </c>
      <c r="Z85" s="23">
        <v>0</v>
      </c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</row>
    <row r="86" spans="1:38" ht="13.2" x14ac:dyDescent="0.25">
      <c r="A86" s="38" t="s">
        <v>85</v>
      </c>
      <c r="B86" s="38" t="s">
        <v>472</v>
      </c>
      <c r="C86" s="38" t="s">
        <v>570</v>
      </c>
      <c r="D86" s="23">
        <v>8233641.46</v>
      </c>
      <c r="E86" s="23">
        <v>6048093.0700000003</v>
      </c>
      <c r="F86" s="23">
        <v>21452.66</v>
      </c>
      <c r="G86" s="23">
        <v>59757.74</v>
      </c>
      <c r="H86" s="23">
        <v>92052.07</v>
      </c>
      <c r="I86" s="23">
        <v>551647.35</v>
      </c>
      <c r="J86" s="23">
        <v>72925.69</v>
      </c>
      <c r="K86" s="23">
        <v>396857.06</v>
      </c>
      <c r="L86" s="23">
        <v>0</v>
      </c>
      <c r="M86" s="23">
        <v>0</v>
      </c>
      <c r="N86" s="23">
        <v>552305.61</v>
      </c>
      <c r="O86" s="23">
        <v>0</v>
      </c>
      <c r="P86" s="23">
        <v>0</v>
      </c>
      <c r="Q86" s="23">
        <v>0</v>
      </c>
      <c r="R86" s="23">
        <v>0</v>
      </c>
      <c r="S86" s="23">
        <v>438550.21</v>
      </c>
      <c r="T86" s="23">
        <v>0</v>
      </c>
      <c r="U86" s="23">
        <v>0</v>
      </c>
      <c r="V86" s="23">
        <v>0</v>
      </c>
      <c r="W86" s="23">
        <v>0</v>
      </c>
      <c r="X86" s="23">
        <v>0</v>
      </c>
      <c r="Y86" s="23">
        <v>0</v>
      </c>
      <c r="Z86" s="23">
        <v>0</v>
      </c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</row>
    <row r="87" spans="1:38" ht="13.2" x14ac:dyDescent="0.25">
      <c r="A87" s="38" t="s">
        <v>86</v>
      </c>
      <c r="B87" s="38" t="s">
        <v>473</v>
      </c>
      <c r="C87" s="38" t="s">
        <v>570</v>
      </c>
      <c r="D87" s="23">
        <v>3519853.64</v>
      </c>
      <c r="E87" s="23">
        <v>3052059.77</v>
      </c>
      <c r="F87" s="23">
        <v>127527.97</v>
      </c>
      <c r="G87" s="23">
        <v>219856.37</v>
      </c>
      <c r="H87" s="23">
        <v>16085.51</v>
      </c>
      <c r="I87" s="23">
        <v>60886.17</v>
      </c>
      <c r="J87" s="23">
        <v>12473.26</v>
      </c>
      <c r="K87" s="23">
        <v>14879.08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16085.51</v>
      </c>
      <c r="T87" s="23">
        <v>0</v>
      </c>
      <c r="U87" s="23">
        <v>0</v>
      </c>
      <c r="V87" s="23">
        <v>0</v>
      </c>
      <c r="W87" s="23">
        <v>0</v>
      </c>
      <c r="X87" s="23">
        <v>0</v>
      </c>
      <c r="Y87" s="23">
        <v>0</v>
      </c>
      <c r="Z87" s="23">
        <v>0</v>
      </c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</row>
    <row r="88" spans="1:38" ht="13.2" x14ac:dyDescent="0.25">
      <c r="A88" s="38" t="s">
        <v>87</v>
      </c>
      <c r="B88" s="38" t="s">
        <v>474</v>
      </c>
      <c r="C88" s="38" t="s">
        <v>570</v>
      </c>
      <c r="D88" s="23">
        <v>620194</v>
      </c>
      <c r="E88" s="23">
        <v>509510.28</v>
      </c>
      <c r="F88" s="23">
        <v>19083.400000000001</v>
      </c>
      <c r="G88" s="23">
        <v>11450.04</v>
      </c>
      <c r="H88" s="23">
        <v>22900.080000000002</v>
      </c>
      <c r="I88" s="23">
        <v>19083.400000000001</v>
      </c>
      <c r="J88" s="23">
        <v>0</v>
      </c>
      <c r="K88" s="23">
        <v>19083.400000000001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19083.400000000001</v>
      </c>
      <c r="T88" s="23">
        <v>0</v>
      </c>
      <c r="U88" s="23">
        <v>0</v>
      </c>
      <c r="V88" s="23">
        <v>0</v>
      </c>
      <c r="W88" s="23">
        <v>0</v>
      </c>
      <c r="X88" s="23">
        <v>0</v>
      </c>
      <c r="Y88" s="23">
        <v>0</v>
      </c>
      <c r="Z88" s="23">
        <v>0</v>
      </c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</row>
    <row r="89" spans="1:38" ht="13.2" x14ac:dyDescent="0.25">
      <c r="A89" s="38" t="s">
        <v>88</v>
      </c>
      <c r="B89" s="38" t="s">
        <v>475</v>
      </c>
      <c r="C89" s="38" t="s">
        <v>570</v>
      </c>
      <c r="D89" s="23">
        <v>113231294</v>
      </c>
      <c r="E89" s="23">
        <v>69818043.819999993</v>
      </c>
      <c r="F89" s="23">
        <v>5412778.7400000002</v>
      </c>
      <c r="G89" s="23">
        <v>7302419.7300000004</v>
      </c>
      <c r="H89" s="23">
        <v>589927.51</v>
      </c>
      <c r="I89" s="23">
        <v>9875097.5700000003</v>
      </c>
      <c r="J89" s="23">
        <v>3570423.34</v>
      </c>
      <c r="K89" s="23">
        <v>9710040.6699999999</v>
      </c>
      <c r="L89" s="23">
        <v>0</v>
      </c>
      <c r="M89" s="23">
        <v>0</v>
      </c>
      <c r="N89" s="23">
        <v>0</v>
      </c>
      <c r="O89" s="23">
        <v>0</v>
      </c>
      <c r="P89" s="23">
        <v>6801423.6500000004</v>
      </c>
      <c r="Q89" s="23">
        <v>0</v>
      </c>
      <c r="R89" s="23">
        <v>0</v>
      </c>
      <c r="S89" s="23">
        <v>0</v>
      </c>
      <c r="T89" s="23">
        <v>0</v>
      </c>
      <c r="U89" s="23">
        <v>47549.18</v>
      </c>
      <c r="V89" s="23">
        <v>0</v>
      </c>
      <c r="W89" s="23">
        <v>103589.79</v>
      </c>
      <c r="X89" s="23">
        <v>0</v>
      </c>
      <c r="Y89" s="23">
        <v>0</v>
      </c>
      <c r="Z89" s="23">
        <v>0</v>
      </c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</row>
    <row r="90" spans="1:38" ht="13.2" x14ac:dyDescent="0.25">
      <c r="A90" s="38" t="s">
        <v>89</v>
      </c>
      <c r="B90" s="38" t="s">
        <v>476</v>
      </c>
      <c r="C90" s="38" t="s">
        <v>570</v>
      </c>
      <c r="D90" s="23">
        <v>788554</v>
      </c>
      <c r="E90" s="23">
        <v>527917</v>
      </c>
      <c r="F90" s="23">
        <v>32330</v>
      </c>
      <c r="G90" s="23">
        <v>28387</v>
      </c>
      <c r="H90" s="23">
        <v>62295</v>
      </c>
      <c r="I90" s="23">
        <v>50466</v>
      </c>
      <c r="J90" s="23">
        <v>0</v>
      </c>
      <c r="K90" s="23">
        <v>34696</v>
      </c>
      <c r="L90" s="23">
        <v>0</v>
      </c>
      <c r="M90" s="23">
        <v>0</v>
      </c>
      <c r="N90" s="23">
        <v>0</v>
      </c>
      <c r="O90" s="23">
        <v>0</v>
      </c>
      <c r="P90" s="23">
        <v>26021</v>
      </c>
      <c r="Q90" s="23">
        <v>0</v>
      </c>
      <c r="R90" s="23">
        <v>0</v>
      </c>
      <c r="S90" s="23">
        <v>26442</v>
      </c>
      <c r="T90" s="23">
        <v>0</v>
      </c>
      <c r="U90" s="23">
        <v>0</v>
      </c>
      <c r="V90" s="23">
        <v>0</v>
      </c>
      <c r="W90" s="23">
        <v>0</v>
      </c>
      <c r="X90" s="23">
        <v>0</v>
      </c>
      <c r="Y90" s="23">
        <v>0</v>
      </c>
      <c r="Z90" s="23">
        <v>0</v>
      </c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</row>
    <row r="91" spans="1:38" ht="13.2" x14ac:dyDescent="0.25">
      <c r="A91" s="38" t="s">
        <v>90</v>
      </c>
      <c r="B91" s="38" t="s">
        <v>477</v>
      </c>
      <c r="C91" s="38" t="s">
        <v>570</v>
      </c>
      <c r="D91" s="23">
        <v>8320848</v>
      </c>
      <c r="E91" s="23">
        <v>6176516.0099999998</v>
      </c>
      <c r="F91" s="23">
        <v>317598.11</v>
      </c>
      <c r="G91" s="23">
        <v>246432.52</v>
      </c>
      <c r="H91" s="23">
        <v>43068.66</v>
      </c>
      <c r="I91" s="23">
        <v>649666.15</v>
      </c>
      <c r="J91" s="23">
        <v>172112.1</v>
      </c>
      <c r="K91" s="23">
        <v>253311.28</v>
      </c>
      <c r="L91" s="23">
        <v>0</v>
      </c>
      <c r="M91" s="23">
        <v>0</v>
      </c>
      <c r="N91" s="23">
        <v>317700.67</v>
      </c>
      <c r="O91" s="23">
        <v>0</v>
      </c>
      <c r="P91" s="23">
        <v>0</v>
      </c>
      <c r="Q91" s="23">
        <v>0</v>
      </c>
      <c r="R91" s="23">
        <v>0</v>
      </c>
      <c r="S91" s="23">
        <v>139537.94</v>
      </c>
      <c r="T91" s="23">
        <v>0</v>
      </c>
      <c r="U91" s="23">
        <v>4904.5600000000004</v>
      </c>
      <c r="V91" s="23">
        <v>0</v>
      </c>
      <c r="W91" s="23">
        <v>0</v>
      </c>
      <c r="X91" s="23">
        <v>0</v>
      </c>
      <c r="Y91" s="23">
        <v>0</v>
      </c>
      <c r="Z91" s="23">
        <v>0</v>
      </c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</row>
    <row r="92" spans="1:38" ht="13.2" x14ac:dyDescent="0.25">
      <c r="A92" s="38" t="s">
        <v>91</v>
      </c>
      <c r="B92" s="38" t="s">
        <v>478</v>
      </c>
      <c r="C92" s="38" t="s">
        <v>570</v>
      </c>
      <c r="D92" s="23">
        <v>4446050</v>
      </c>
      <c r="E92" s="23">
        <v>3478823.24</v>
      </c>
      <c r="F92" s="23">
        <v>80602.23</v>
      </c>
      <c r="G92" s="23">
        <v>80602.23</v>
      </c>
      <c r="H92" s="23">
        <v>80602.23</v>
      </c>
      <c r="I92" s="23">
        <v>134337.04999999999</v>
      </c>
      <c r="J92" s="23">
        <v>53734.82</v>
      </c>
      <c r="K92" s="23">
        <v>188071.87</v>
      </c>
      <c r="L92" s="23">
        <v>0</v>
      </c>
      <c r="M92" s="23">
        <v>0</v>
      </c>
      <c r="N92" s="23">
        <v>241806.69</v>
      </c>
      <c r="O92" s="23">
        <v>0</v>
      </c>
      <c r="P92" s="23">
        <v>0</v>
      </c>
      <c r="Q92" s="23">
        <v>0</v>
      </c>
      <c r="R92" s="23">
        <v>0</v>
      </c>
      <c r="S92" s="23">
        <v>107469.64</v>
      </c>
      <c r="T92" s="23">
        <v>0</v>
      </c>
      <c r="U92" s="23">
        <v>0</v>
      </c>
      <c r="V92" s="23">
        <v>0</v>
      </c>
      <c r="W92" s="23">
        <v>0</v>
      </c>
      <c r="X92" s="23">
        <v>0</v>
      </c>
      <c r="Y92" s="23">
        <v>0</v>
      </c>
      <c r="Z92" s="23">
        <v>0</v>
      </c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</row>
    <row r="93" spans="1:38" ht="13.2" x14ac:dyDescent="0.25">
      <c r="A93" s="38" t="s">
        <v>92</v>
      </c>
      <c r="B93" s="38" t="s">
        <v>479</v>
      </c>
      <c r="C93" s="38" t="s">
        <v>570</v>
      </c>
      <c r="D93" s="23">
        <v>14229402.84</v>
      </c>
      <c r="E93" s="23">
        <v>10509652.640000001</v>
      </c>
      <c r="F93" s="23">
        <v>887335.74</v>
      </c>
      <c r="G93" s="23">
        <v>490470.35</v>
      </c>
      <c r="H93" s="23">
        <v>65712.5</v>
      </c>
      <c r="I93" s="23">
        <v>885613.47</v>
      </c>
      <c r="J93" s="23">
        <v>127686.39999999999</v>
      </c>
      <c r="K93" s="23">
        <v>487907.94</v>
      </c>
      <c r="L93" s="23">
        <v>0</v>
      </c>
      <c r="M93" s="23">
        <v>0</v>
      </c>
      <c r="N93" s="23">
        <v>545429.13</v>
      </c>
      <c r="O93" s="23">
        <v>0</v>
      </c>
      <c r="P93" s="23">
        <v>0</v>
      </c>
      <c r="Q93" s="23">
        <v>0</v>
      </c>
      <c r="R93" s="23">
        <v>0</v>
      </c>
      <c r="S93" s="23">
        <v>214416.25</v>
      </c>
      <c r="T93" s="23">
        <v>0</v>
      </c>
      <c r="U93" s="23">
        <v>15178.42</v>
      </c>
      <c r="V93" s="23">
        <v>0</v>
      </c>
      <c r="W93" s="23">
        <v>0</v>
      </c>
      <c r="X93" s="23">
        <v>0</v>
      </c>
      <c r="Y93" s="23">
        <v>0</v>
      </c>
      <c r="Z93" s="23">
        <v>0</v>
      </c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</row>
    <row r="94" spans="1:38" ht="13.2" x14ac:dyDescent="0.25">
      <c r="A94" s="38" t="s">
        <v>93</v>
      </c>
      <c r="B94" s="38" t="s">
        <v>480</v>
      </c>
      <c r="C94" s="38" t="s">
        <v>570</v>
      </c>
      <c r="D94" s="23">
        <v>3657480</v>
      </c>
      <c r="E94" s="23">
        <v>2596664</v>
      </c>
      <c r="F94" s="23">
        <v>94206</v>
      </c>
      <c r="G94" s="23">
        <v>102588</v>
      </c>
      <c r="H94" s="23">
        <v>48532</v>
      </c>
      <c r="I94" s="23">
        <v>267606</v>
      </c>
      <c r="J94" s="23">
        <v>92299</v>
      </c>
      <c r="K94" s="23">
        <v>177581</v>
      </c>
      <c r="L94" s="23">
        <v>278004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3">
        <v>0</v>
      </c>
      <c r="S94" s="23">
        <v>0</v>
      </c>
      <c r="T94" s="23">
        <v>0</v>
      </c>
      <c r="U94" s="23">
        <v>0</v>
      </c>
      <c r="V94" s="23">
        <v>0</v>
      </c>
      <c r="W94" s="23">
        <v>0</v>
      </c>
      <c r="X94" s="23">
        <v>0</v>
      </c>
      <c r="Y94" s="23">
        <v>0</v>
      </c>
      <c r="Z94" s="23">
        <v>0</v>
      </c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</row>
    <row r="95" spans="1:38" ht="13.2" x14ac:dyDescent="0.25">
      <c r="A95" s="38" t="s">
        <v>94</v>
      </c>
      <c r="B95" s="38" t="s">
        <v>481</v>
      </c>
      <c r="C95" s="38" t="s">
        <v>570</v>
      </c>
      <c r="D95" s="23">
        <v>6200941.6600000001</v>
      </c>
      <c r="E95" s="23">
        <v>4575695.74</v>
      </c>
      <c r="F95" s="23">
        <v>383850.33</v>
      </c>
      <c r="G95" s="23">
        <v>195500.33</v>
      </c>
      <c r="H95" s="23">
        <v>37250</v>
      </c>
      <c r="I95" s="23">
        <v>308240.64000000001</v>
      </c>
      <c r="J95" s="23">
        <v>81376.179999999993</v>
      </c>
      <c r="K95" s="23">
        <v>214397.15</v>
      </c>
      <c r="L95" s="23">
        <v>0</v>
      </c>
      <c r="M95" s="23">
        <v>0</v>
      </c>
      <c r="N95" s="23">
        <v>252559.83</v>
      </c>
      <c r="O95" s="23">
        <v>0</v>
      </c>
      <c r="P95" s="23">
        <v>0</v>
      </c>
      <c r="Q95" s="23">
        <v>0</v>
      </c>
      <c r="R95" s="23">
        <v>0</v>
      </c>
      <c r="S95" s="23">
        <v>150908.04999999999</v>
      </c>
      <c r="T95" s="23">
        <v>0</v>
      </c>
      <c r="U95" s="23">
        <v>1163.4100000000001</v>
      </c>
      <c r="V95" s="23">
        <v>0</v>
      </c>
      <c r="W95" s="23">
        <v>0</v>
      </c>
      <c r="X95" s="23">
        <v>0</v>
      </c>
      <c r="Y95" s="23">
        <v>0</v>
      </c>
      <c r="Z95" s="23">
        <v>0</v>
      </c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</row>
    <row r="96" spans="1:38" ht="13.2" x14ac:dyDescent="0.25">
      <c r="A96" s="38" t="s">
        <v>95</v>
      </c>
      <c r="B96" s="38" t="s">
        <v>482</v>
      </c>
      <c r="C96" s="38" t="s">
        <v>570</v>
      </c>
      <c r="D96" s="23">
        <v>2579675.11</v>
      </c>
      <c r="E96" s="23">
        <v>1727050.8</v>
      </c>
      <c r="F96" s="23">
        <v>142426.84</v>
      </c>
      <c r="G96" s="23">
        <v>113214.95</v>
      </c>
      <c r="H96" s="23">
        <v>37805.68</v>
      </c>
      <c r="I96" s="23">
        <v>183952.4</v>
      </c>
      <c r="J96" s="23">
        <v>46436.45</v>
      </c>
      <c r="K96" s="23">
        <v>112079.85</v>
      </c>
      <c r="L96" s="23">
        <v>0</v>
      </c>
      <c r="M96" s="23">
        <v>0</v>
      </c>
      <c r="N96" s="23">
        <v>118267.76</v>
      </c>
      <c r="O96" s="23">
        <v>0</v>
      </c>
      <c r="P96" s="23">
        <v>0</v>
      </c>
      <c r="Q96" s="23">
        <v>0</v>
      </c>
      <c r="R96" s="23">
        <v>0</v>
      </c>
      <c r="S96" s="23">
        <v>98440.38</v>
      </c>
      <c r="T96" s="23">
        <v>0</v>
      </c>
      <c r="U96" s="23">
        <v>0</v>
      </c>
      <c r="V96" s="23">
        <v>0</v>
      </c>
      <c r="W96" s="23">
        <v>0</v>
      </c>
      <c r="X96" s="23">
        <v>0</v>
      </c>
      <c r="Y96" s="23">
        <v>0</v>
      </c>
      <c r="Z96" s="23">
        <v>0</v>
      </c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</row>
    <row r="97" spans="1:38" ht="13.2" x14ac:dyDescent="0.25">
      <c r="A97" s="38" t="s">
        <v>96</v>
      </c>
      <c r="B97" s="38" t="s">
        <v>483</v>
      </c>
      <c r="C97" s="38" t="s">
        <v>570</v>
      </c>
      <c r="D97" s="23">
        <v>9230876.3499999996</v>
      </c>
      <c r="E97" s="23">
        <v>6782448.5999999996</v>
      </c>
      <c r="F97" s="23">
        <v>659119.24</v>
      </c>
      <c r="G97" s="23">
        <v>473540.74</v>
      </c>
      <c r="H97" s="23">
        <v>35387.19</v>
      </c>
      <c r="I97" s="23">
        <v>472504.77</v>
      </c>
      <c r="J97" s="23">
        <v>64531.78</v>
      </c>
      <c r="K97" s="23">
        <v>291642.08</v>
      </c>
      <c r="L97" s="23">
        <v>0</v>
      </c>
      <c r="M97" s="23">
        <v>0</v>
      </c>
      <c r="N97" s="23">
        <v>228250.91</v>
      </c>
      <c r="O97" s="23">
        <v>0</v>
      </c>
      <c r="P97" s="23">
        <v>0</v>
      </c>
      <c r="Q97" s="23">
        <v>0</v>
      </c>
      <c r="R97" s="23">
        <v>0</v>
      </c>
      <c r="S97" s="23">
        <v>209612.48</v>
      </c>
      <c r="T97" s="23">
        <v>0</v>
      </c>
      <c r="U97" s="23">
        <v>13838.56</v>
      </c>
      <c r="V97" s="23">
        <v>0</v>
      </c>
      <c r="W97" s="23">
        <v>0</v>
      </c>
      <c r="X97" s="23">
        <v>0</v>
      </c>
      <c r="Y97" s="23">
        <v>0</v>
      </c>
      <c r="Z97" s="23">
        <v>0</v>
      </c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</row>
    <row r="98" spans="1:38" ht="13.2" x14ac:dyDescent="0.25">
      <c r="A98" s="38" t="s">
        <v>97</v>
      </c>
      <c r="B98" s="38" t="s">
        <v>484</v>
      </c>
      <c r="C98" s="38" t="s">
        <v>570</v>
      </c>
      <c r="D98" s="23">
        <v>2961600</v>
      </c>
      <c r="E98" s="23">
        <v>2210437.6800000002</v>
      </c>
      <c r="F98" s="23">
        <v>103667.13</v>
      </c>
      <c r="G98" s="23">
        <v>185181.62</v>
      </c>
      <c r="H98" s="23">
        <v>35557.68</v>
      </c>
      <c r="I98" s="23">
        <v>110115.95</v>
      </c>
      <c r="J98" s="23">
        <v>32357.67</v>
      </c>
      <c r="K98" s="23">
        <v>82319.97</v>
      </c>
      <c r="L98" s="23">
        <v>0</v>
      </c>
      <c r="M98" s="23">
        <v>0</v>
      </c>
      <c r="N98" s="23">
        <v>109466.78</v>
      </c>
      <c r="O98" s="23">
        <v>0</v>
      </c>
      <c r="P98" s="23">
        <v>0</v>
      </c>
      <c r="Q98" s="23">
        <v>0</v>
      </c>
      <c r="R98" s="23">
        <v>0</v>
      </c>
      <c r="S98" s="23">
        <v>59111.19</v>
      </c>
      <c r="T98" s="23">
        <v>0</v>
      </c>
      <c r="U98" s="23">
        <v>33384.33</v>
      </c>
      <c r="V98" s="23">
        <v>0</v>
      </c>
      <c r="W98" s="23">
        <v>0</v>
      </c>
      <c r="X98" s="23">
        <v>0</v>
      </c>
      <c r="Y98" s="23">
        <v>0</v>
      </c>
      <c r="Z98" s="23">
        <v>0</v>
      </c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</row>
    <row r="99" spans="1:38" ht="13.2" x14ac:dyDescent="0.25">
      <c r="A99" s="38" t="s">
        <v>98</v>
      </c>
      <c r="B99" s="38" t="s">
        <v>485</v>
      </c>
      <c r="C99" s="38" t="s">
        <v>570</v>
      </c>
      <c r="D99" s="23">
        <v>1683653</v>
      </c>
      <c r="E99" s="23">
        <v>1023653</v>
      </c>
      <c r="F99" s="23">
        <v>76886</v>
      </c>
      <c r="G99" s="23">
        <v>69180</v>
      </c>
      <c r="H99" s="23">
        <v>20037</v>
      </c>
      <c r="I99" s="23">
        <v>122051</v>
      </c>
      <c r="J99" s="23">
        <v>34095</v>
      </c>
      <c r="K99" s="23">
        <v>59667</v>
      </c>
      <c r="L99" s="23">
        <v>133116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3">
        <v>0</v>
      </c>
      <c r="S99" s="23">
        <v>116556</v>
      </c>
      <c r="T99" s="23">
        <v>0</v>
      </c>
      <c r="U99" s="23">
        <v>28412</v>
      </c>
      <c r="V99" s="23">
        <v>0</v>
      </c>
      <c r="W99" s="23">
        <v>0</v>
      </c>
      <c r="X99" s="23">
        <v>0</v>
      </c>
      <c r="Y99" s="23">
        <v>0</v>
      </c>
      <c r="Z99" s="23">
        <v>0</v>
      </c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</row>
    <row r="100" spans="1:38" ht="13.2" x14ac:dyDescent="0.25">
      <c r="A100" s="38" t="s">
        <v>99</v>
      </c>
      <c r="B100" s="38" t="s">
        <v>486</v>
      </c>
      <c r="C100" s="38" t="s">
        <v>570</v>
      </c>
      <c r="D100" s="23">
        <v>2928309</v>
      </c>
      <c r="E100" s="23">
        <v>1882936</v>
      </c>
      <c r="F100" s="23">
        <v>184630</v>
      </c>
      <c r="G100" s="23">
        <v>111818</v>
      </c>
      <c r="H100" s="23">
        <v>54609</v>
      </c>
      <c r="I100" s="23">
        <v>234038</v>
      </c>
      <c r="J100" s="23">
        <v>72812</v>
      </c>
      <c r="K100" s="23">
        <v>150827</v>
      </c>
      <c r="L100" s="23">
        <v>0</v>
      </c>
      <c r="M100" s="23">
        <v>0</v>
      </c>
      <c r="N100" s="23">
        <v>236639</v>
      </c>
      <c r="O100" s="23">
        <v>0</v>
      </c>
      <c r="P100" s="23">
        <v>0</v>
      </c>
      <c r="Q100" s="23">
        <v>0</v>
      </c>
      <c r="R100" s="23">
        <v>0</v>
      </c>
      <c r="S100" s="23">
        <v>0</v>
      </c>
      <c r="T100" s="23">
        <v>0</v>
      </c>
      <c r="U100" s="23">
        <v>0</v>
      </c>
      <c r="V100" s="23">
        <v>0</v>
      </c>
      <c r="W100" s="23">
        <v>0</v>
      </c>
      <c r="X100" s="23">
        <v>0</v>
      </c>
      <c r="Y100" s="23">
        <v>0</v>
      </c>
      <c r="Z100" s="23">
        <v>0</v>
      </c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</row>
    <row r="101" spans="1:38" ht="13.2" x14ac:dyDescent="0.25">
      <c r="A101" s="38" t="s">
        <v>100</v>
      </c>
      <c r="B101" s="38" t="s">
        <v>487</v>
      </c>
      <c r="C101" s="38" t="s">
        <v>570</v>
      </c>
      <c r="D101" s="23">
        <v>4671914</v>
      </c>
      <c r="E101" s="23">
        <v>3039373</v>
      </c>
      <c r="F101" s="23">
        <v>362787</v>
      </c>
      <c r="G101" s="23">
        <v>176969</v>
      </c>
      <c r="H101" s="23">
        <v>48667</v>
      </c>
      <c r="I101" s="23">
        <v>305272</v>
      </c>
      <c r="J101" s="23">
        <v>137151</v>
      </c>
      <c r="K101" s="23">
        <v>305272</v>
      </c>
      <c r="L101" s="23">
        <v>0</v>
      </c>
      <c r="M101" s="23">
        <v>0</v>
      </c>
      <c r="N101" s="23">
        <v>296423</v>
      </c>
      <c r="O101" s="23">
        <v>0</v>
      </c>
      <c r="P101" s="23">
        <v>0</v>
      </c>
      <c r="Q101" s="23">
        <v>0</v>
      </c>
      <c r="R101" s="23">
        <v>0</v>
      </c>
      <c r="S101" s="23">
        <v>0</v>
      </c>
      <c r="T101" s="23">
        <v>0</v>
      </c>
      <c r="U101" s="23">
        <v>0</v>
      </c>
      <c r="V101" s="23">
        <v>0</v>
      </c>
      <c r="W101" s="23">
        <v>0</v>
      </c>
      <c r="X101" s="23">
        <v>0</v>
      </c>
      <c r="Y101" s="23">
        <v>0</v>
      </c>
      <c r="Z101" s="23">
        <v>0</v>
      </c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</row>
    <row r="102" spans="1:38" ht="13.2" x14ac:dyDescent="0.25">
      <c r="A102" s="38" t="s">
        <v>101</v>
      </c>
      <c r="B102" s="38" t="s">
        <v>488</v>
      </c>
      <c r="C102" s="38" t="s">
        <v>570</v>
      </c>
      <c r="D102" s="23">
        <v>3320480.59</v>
      </c>
      <c r="E102" s="23">
        <v>2465309.87</v>
      </c>
      <c r="F102" s="23">
        <v>108450.06</v>
      </c>
      <c r="G102" s="23">
        <v>69094.2</v>
      </c>
      <c r="H102" s="23">
        <v>29500.28</v>
      </c>
      <c r="I102" s="23">
        <v>191642.8</v>
      </c>
      <c r="J102" s="23">
        <v>51758.080000000002</v>
      </c>
      <c r="K102" s="23">
        <v>105069.87</v>
      </c>
      <c r="L102" s="23">
        <v>167935.84</v>
      </c>
      <c r="M102" s="23">
        <v>0</v>
      </c>
      <c r="N102" s="23">
        <v>0</v>
      </c>
      <c r="O102" s="23">
        <v>0</v>
      </c>
      <c r="P102" s="23">
        <v>0</v>
      </c>
      <c r="Q102" s="23">
        <v>0</v>
      </c>
      <c r="R102" s="23">
        <v>0</v>
      </c>
      <c r="S102" s="23">
        <v>131719.59</v>
      </c>
      <c r="T102" s="23">
        <v>0</v>
      </c>
      <c r="U102" s="23">
        <v>0</v>
      </c>
      <c r="V102" s="23">
        <v>0</v>
      </c>
      <c r="W102" s="23">
        <v>0</v>
      </c>
      <c r="X102" s="23">
        <v>0</v>
      </c>
      <c r="Y102" s="23">
        <v>0</v>
      </c>
      <c r="Z102" s="23">
        <v>0</v>
      </c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</row>
    <row r="103" spans="1:38" ht="13.2" x14ac:dyDescent="0.25">
      <c r="A103" s="38" t="s">
        <v>102</v>
      </c>
      <c r="B103" s="38" t="s">
        <v>489</v>
      </c>
      <c r="C103" s="38" t="s">
        <v>570</v>
      </c>
      <c r="D103" s="23">
        <v>5417037.9699999997</v>
      </c>
      <c r="E103" s="23">
        <v>3946125.97</v>
      </c>
      <c r="F103" s="23">
        <v>196612</v>
      </c>
      <c r="G103" s="23">
        <v>164919</v>
      </c>
      <c r="H103" s="23">
        <v>33225</v>
      </c>
      <c r="I103" s="23">
        <v>342601</v>
      </c>
      <c r="J103" s="23">
        <v>85013</v>
      </c>
      <c r="K103" s="23">
        <v>250952</v>
      </c>
      <c r="L103" s="23">
        <v>0</v>
      </c>
      <c r="M103" s="23">
        <v>0</v>
      </c>
      <c r="N103" s="23">
        <v>264225</v>
      </c>
      <c r="O103" s="23">
        <v>0</v>
      </c>
      <c r="P103" s="23">
        <v>0</v>
      </c>
      <c r="Q103" s="23">
        <v>0</v>
      </c>
      <c r="R103" s="23">
        <v>0</v>
      </c>
      <c r="S103" s="23">
        <v>133365</v>
      </c>
      <c r="T103" s="23">
        <v>0</v>
      </c>
      <c r="U103" s="23">
        <v>0</v>
      </c>
      <c r="V103" s="23">
        <v>0</v>
      </c>
      <c r="W103" s="23">
        <v>0</v>
      </c>
      <c r="X103" s="23">
        <v>0</v>
      </c>
      <c r="Y103" s="23">
        <v>0</v>
      </c>
      <c r="Z103" s="23">
        <v>0</v>
      </c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</row>
    <row r="104" spans="1:38" ht="13.2" x14ac:dyDescent="0.25">
      <c r="A104" s="38" t="s">
        <v>103</v>
      </c>
      <c r="B104" s="38" t="s">
        <v>490</v>
      </c>
      <c r="C104" s="38" t="s">
        <v>570</v>
      </c>
      <c r="D104" s="23">
        <v>1728038</v>
      </c>
      <c r="E104" s="23">
        <v>1331334.5</v>
      </c>
      <c r="F104" s="23">
        <v>0</v>
      </c>
      <c r="G104" s="23">
        <v>5749.3</v>
      </c>
      <c r="H104" s="23">
        <v>0</v>
      </c>
      <c r="I104" s="23">
        <v>57493</v>
      </c>
      <c r="J104" s="23">
        <v>22997.200000000001</v>
      </c>
      <c r="K104" s="23">
        <v>68991.600000000006</v>
      </c>
      <c r="L104" s="23">
        <v>137985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  <c r="R104" s="23">
        <v>0</v>
      </c>
      <c r="S104" s="23">
        <v>103487.4</v>
      </c>
      <c r="T104" s="23">
        <v>0</v>
      </c>
      <c r="U104" s="23">
        <v>0</v>
      </c>
      <c r="V104" s="23">
        <v>0</v>
      </c>
      <c r="W104" s="23">
        <v>0</v>
      </c>
      <c r="X104" s="23">
        <v>0</v>
      </c>
      <c r="Y104" s="23">
        <v>0</v>
      </c>
      <c r="Z104" s="23">
        <v>0</v>
      </c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</row>
    <row r="105" spans="1:38" ht="13.2" x14ac:dyDescent="0.25">
      <c r="A105" s="38" t="s">
        <v>104</v>
      </c>
      <c r="B105" s="38" t="s">
        <v>491</v>
      </c>
      <c r="C105" s="38" t="s">
        <v>570</v>
      </c>
      <c r="D105" s="23">
        <v>4136070.39</v>
      </c>
      <c r="E105" s="23">
        <v>3084520.09</v>
      </c>
      <c r="F105" s="23">
        <v>111656.43</v>
      </c>
      <c r="G105" s="23">
        <v>198705.66</v>
      </c>
      <c r="H105" s="23">
        <v>35686.69</v>
      </c>
      <c r="I105" s="23">
        <v>277706.55</v>
      </c>
      <c r="J105" s="23">
        <v>45162.57</v>
      </c>
      <c r="K105" s="23">
        <v>114921.88</v>
      </c>
      <c r="L105" s="23">
        <v>0</v>
      </c>
      <c r="M105" s="23">
        <v>146984.59</v>
      </c>
      <c r="N105" s="23">
        <v>0</v>
      </c>
      <c r="O105" s="23">
        <v>0</v>
      </c>
      <c r="P105" s="23">
        <v>0</v>
      </c>
      <c r="Q105" s="23">
        <v>0</v>
      </c>
      <c r="R105" s="23">
        <v>0</v>
      </c>
      <c r="S105" s="23">
        <v>79819.02</v>
      </c>
      <c r="T105" s="23">
        <v>0</v>
      </c>
      <c r="U105" s="23">
        <v>40906.910000000003</v>
      </c>
      <c r="V105" s="23">
        <v>0</v>
      </c>
      <c r="W105" s="23">
        <v>0</v>
      </c>
      <c r="X105" s="23">
        <v>0</v>
      </c>
      <c r="Y105" s="23">
        <v>0</v>
      </c>
      <c r="Z105" s="23">
        <v>0</v>
      </c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</row>
    <row r="106" spans="1:38" ht="13.2" x14ac:dyDescent="0.25">
      <c r="A106" s="38" t="s">
        <v>105</v>
      </c>
      <c r="B106" s="38" t="s">
        <v>492</v>
      </c>
      <c r="C106" s="38" t="s">
        <v>570</v>
      </c>
      <c r="D106" s="23">
        <v>1139655</v>
      </c>
      <c r="E106" s="23">
        <v>915849</v>
      </c>
      <c r="F106" s="23">
        <v>28521</v>
      </c>
      <c r="G106" s="23">
        <v>48123</v>
      </c>
      <c r="H106" s="23">
        <v>28428</v>
      </c>
      <c r="I106" s="23">
        <v>56828</v>
      </c>
      <c r="J106" s="23">
        <v>15206</v>
      </c>
      <c r="K106" s="23">
        <v>23534</v>
      </c>
      <c r="L106" s="23">
        <v>2635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v>0</v>
      </c>
      <c r="S106" s="23">
        <v>20531</v>
      </c>
      <c r="T106" s="23">
        <v>0</v>
      </c>
      <c r="U106" s="23">
        <v>0</v>
      </c>
      <c r="V106" s="23">
        <v>0</v>
      </c>
      <c r="W106" s="23">
        <v>0</v>
      </c>
      <c r="X106" s="23">
        <v>0</v>
      </c>
      <c r="Y106" s="23">
        <v>0</v>
      </c>
      <c r="Z106" s="23">
        <v>0</v>
      </c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</row>
    <row r="107" spans="1:38" ht="13.2" x14ac:dyDescent="0.25">
      <c r="A107" s="38" t="s">
        <v>106</v>
      </c>
      <c r="B107" s="38" t="s">
        <v>493</v>
      </c>
      <c r="C107" s="38" t="s">
        <v>570</v>
      </c>
      <c r="D107" s="23">
        <v>1181549.1499999999</v>
      </c>
      <c r="E107" s="23">
        <v>809519.47</v>
      </c>
      <c r="F107" s="23">
        <v>66249.240000000005</v>
      </c>
      <c r="G107" s="23">
        <v>71122.55</v>
      </c>
      <c r="H107" s="23">
        <v>15912.3</v>
      </c>
      <c r="I107" s="23">
        <v>101667.96</v>
      </c>
      <c r="J107" s="23">
        <v>16132.85</v>
      </c>
      <c r="K107" s="23">
        <v>36458.94</v>
      </c>
      <c r="L107" s="23">
        <v>0</v>
      </c>
      <c r="M107" s="23">
        <v>0</v>
      </c>
      <c r="N107" s="23">
        <v>33190.26</v>
      </c>
      <c r="O107" s="23">
        <v>0</v>
      </c>
      <c r="P107" s="23">
        <v>0</v>
      </c>
      <c r="Q107" s="23">
        <v>0</v>
      </c>
      <c r="R107" s="23">
        <v>0</v>
      </c>
      <c r="S107" s="23">
        <v>30830.31</v>
      </c>
      <c r="T107" s="23">
        <v>0</v>
      </c>
      <c r="U107" s="23">
        <v>465.27</v>
      </c>
      <c r="V107" s="23">
        <v>0</v>
      </c>
      <c r="W107" s="23">
        <v>0</v>
      </c>
      <c r="X107" s="23">
        <v>0</v>
      </c>
      <c r="Y107" s="23">
        <v>0</v>
      </c>
      <c r="Z107" s="23">
        <v>0</v>
      </c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</row>
    <row r="108" spans="1:38" ht="13.2" x14ac:dyDescent="0.25">
      <c r="A108" s="38" t="s">
        <v>107</v>
      </c>
      <c r="B108" s="38" t="s">
        <v>494</v>
      </c>
      <c r="C108" s="38" t="s">
        <v>570</v>
      </c>
      <c r="D108" s="23">
        <v>11228047</v>
      </c>
      <c r="E108" s="23">
        <v>9079404.4600000009</v>
      </c>
      <c r="F108" s="23">
        <v>456300.84</v>
      </c>
      <c r="G108" s="23">
        <v>272818.40000000002</v>
      </c>
      <c r="H108" s="23">
        <v>51497.53</v>
      </c>
      <c r="I108" s="23">
        <v>345688.36</v>
      </c>
      <c r="J108" s="23">
        <v>94848.04</v>
      </c>
      <c r="K108" s="23">
        <v>290961.19</v>
      </c>
      <c r="L108" s="23">
        <v>0</v>
      </c>
      <c r="M108" s="23">
        <v>0</v>
      </c>
      <c r="N108" s="23">
        <v>433612.7</v>
      </c>
      <c r="O108" s="23">
        <v>0</v>
      </c>
      <c r="P108" s="23">
        <v>0</v>
      </c>
      <c r="Q108" s="23">
        <v>0</v>
      </c>
      <c r="R108" s="23">
        <v>0</v>
      </c>
      <c r="S108" s="23">
        <v>202915.48</v>
      </c>
      <c r="T108" s="23">
        <v>0</v>
      </c>
      <c r="U108" s="23">
        <v>0</v>
      </c>
      <c r="V108" s="23">
        <v>0</v>
      </c>
      <c r="W108" s="23">
        <v>0</v>
      </c>
      <c r="X108" s="23">
        <v>0</v>
      </c>
      <c r="Y108" s="23">
        <v>0</v>
      </c>
      <c r="Z108" s="23">
        <v>0</v>
      </c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</row>
    <row r="109" spans="1:38" ht="13.2" x14ac:dyDescent="0.25">
      <c r="A109" s="38" t="s">
        <v>108</v>
      </c>
      <c r="B109" s="38" t="s">
        <v>495</v>
      </c>
      <c r="C109" s="38" t="s">
        <v>570</v>
      </c>
      <c r="D109" s="23">
        <v>2962725</v>
      </c>
      <c r="E109" s="23">
        <v>2220544.7000000002</v>
      </c>
      <c r="F109" s="23">
        <v>12393.72</v>
      </c>
      <c r="G109" s="23">
        <v>2890.32</v>
      </c>
      <c r="H109" s="23">
        <v>0</v>
      </c>
      <c r="I109" s="23">
        <v>162642.68</v>
      </c>
      <c r="J109" s="23">
        <v>23268.36</v>
      </c>
      <c r="K109" s="23">
        <v>139809.35999999999</v>
      </c>
      <c r="L109" s="23">
        <v>0</v>
      </c>
      <c r="M109" s="23">
        <v>0</v>
      </c>
      <c r="N109" s="23">
        <v>217034.52</v>
      </c>
      <c r="O109" s="23">
        <v>0</v>
      </c>
      <c r="P109" s="23">
        <v>0</v>
      </c>
      <c r="Q109" s="23">
        <v>0</v>
      </c>
      <c r="R109" s="23">
        <v>0</v>
      </c>
      <c r="S109" s="23">
        <v>184141.34</v>
      </c>
      <c r="T109" s="23">
        <v>0</v>
      </c>
      <c r="U109" s="23">
        <v>0</v>
      </c>
      <c r="V109" s="23">
        <v>0</v>
      </c>
      <c r="W109" s="23">
        <v>0</v>
      </c>
      <c r="X109" s="23">
        <v>0</v>
      </c>
      <c r="Y109" s="23">
        <v>0</v>
      </c>
      <c r="Z109" s="23">
        <v>0</v>
      </c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</row>
    <row r="110" spans="1:38" ht="13.2" x14ac:dyDescent="0.25">
      <c r="A110" s="38" t="s">
        <v>109</v>
      </c>
      <c r="B110" s="38" t="s">
        <v>496</v>
      </c>
      <c r="C110" s="38" t="s">
        <v>570</v>
      </c>
      <c r="D110" s="23">
        <v>3923647</v>
      </c>
      <c r="E110" s="23">
        <v>2751068.92</v>
      </c>
      <c r="F110" s="23">
        <v>15081.39</v>
      </c>
      <c r="G110" s="23">
        <v>15081.39</v>
      </c>
      <c r="H110" s="23">
        <v>15081.39</v>
      </c>
      <c r="I110" s="23">
        <v>79177.3</v>
      </c>
      <c r="J110" s="23">
        <v>60325.56</v>
      </c>
      <c r="K110" s="23">
        <v>203598.77</v>
      </c>
      <c r="L110" s="23">
        <v>0</v>
      </c>
      <c r="M110" s="23">
        <v>0</v>
      </c>
      <c r="N110" s="23">
        <v>361953.36</v>
      </c>
      <c r="O110" s="23">
        <v>0</v>
      </c>
      <c r="P110" s="23">
        <v>0</v>
      </c>
      <c r="Q110" s="23">
        <v>0</v>
      </c>
      <c r="R110" s="23">
        <v>0</v>
      </c>
      <c r="S110" s="23">
        <v>361953.36</v>
      </c>
      <c r="T110" s="23">
        <v>0</v>
      </c>
      <c r="U110" s="23">
        <v>0</v>
      </c>
      <c r="V110" s="23">
        <v>60325.56</v>
      </c>
      <c r="W110" s="23">
        <v>0</v>
      </c>
      <c r="X110" s="23">
        <v>0</v>
      </c>
      <c r="Y110" s="23">
        <v>0</v>
      </c>
      <c r="Z110" s="23">
        <v>0</v>
      </c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</row>
    <row r="111" spans="1:38" ht="13.2" x14ac:dyDescent="0.25">
      <c r="A111" s="38" t="s">
        <v>110</v>
      </c>
      <c r="B111" s="38" t="s">
        <v>497</v>
      </c>
      <c r="C111" s="38" t="s">
        <v>570</v>
      </c>
      <c r="D111" s="23">
        <v>5156153.4000000004</v>
      </c>
      <c r="E111" s="23">
        <v>4274546.54</v>
      </c>
      <c r="F111" s="23">
        <v>128423.05</v>
      </c>
      <c r="G111" s="23">
        <v>83050.23</v>
      </c>
      <c r="H111" s="23">
        <v>31998.58</v>
      </c>
      <c r="I111" s="23">
        <v>208262.55</v>
      </c>
      <c r="J111" s="23">
        <v>25942.23</v>
      </c>
      <c r="K111" s="23">
        <v>159554.53</v>
      </c>
      <c r="L111" s="23">
        <v>0</v>
      </c>
      <c r="M111" s="23">
        <v>0</v>
      </c>
      <c r="N111" s="23">
        <v>125861.67</v>
      </c>
      <c r="O111" s="23">
        <v>0</v>
      </c>
      <c r="P111" s="23">
        <v>0</v>
      </c>
      <c r="Q111" s="23">
        <v>0</v>
      </c>
      <c r="R111" s="23">
        <v>0</v>
      </c>
      <c r="S111" s="23">
        <v>118514.02</v>
      </c>
      <c r="T111" s="23">
        <v>0</v>
      </c>
      <c r="U111" s="23">
        <v>0</v>
      </c>
      <c r="V111" s="23">
        <v>0</v>
      </c>
      <c r="W111" s="23">
        <v>0</v>
      </c>
      <c r="X111" s="23">
        <v>0</v>
      </c>
      <c r="Y111" s="23">
        <v>0</v>
      </c>
      <c r="Z111" s="23">
        <v>0</v>
      </c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</row>
    <row r="112" spans="1:38" ht="13.2" x14ac:dyDescent="0.25">
      <c r="A112" s="38" t="s">
        <v>111</v>
      </c>
      <c r="B112" s="38" t="s">
        <v>498</v>
      </c>
      <c r="C112" s="38" t="s">
        <v>570</v>
      </c>
      <c r="D112" s="23">
        <v>3071066</v>
      </c>
      <c r="E112" s="23">
        <v>1992364.4</v>
      </c>
      <c r="F112" s="23">
        <v>29419.200000000001</v>
      </c>
      <c r="G112" s="23">
        <v>490320</v>
      </c>
      <c r="H112" s="23">
        <v>39225.599999999999</v>
      </c>
      <c r="I112" s="23">
        <v>34322.400000000001</v>
      </c>
      <c r="J112" s="23">
        <v>46580.4</v>
      </c>
      <c r="K112" s="23">
        <v>151999.20000000001</v>
      </c>
      <c r="L112" s="23">
        <v>129934.8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3">
        <v>0</v>
      </c>
      <c r="S112" s="23">
        <v>156900</v>
      </c>
      <c r="T112" s="23">
        <v>0</v>
      </c>
      <c r="U112" s="23">
        <v>0</v>
      </c>
      <c r="V112" s="23">
        <v>0</v>
      </c>
      <c r="W112" s="23">
        <v>0</v>
      </c>
      <c r="X112" s="23">
        <v>0</v>
      </c>
      <c r="Y112" s="23">
        <v>0</v>
      </c>
      <c r="Z112" s="23">
        <v>0</v>
      </c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</row>
    <row r="113" spans="1:38" ht="13.2" x14ac:dyDescent="0.25">
      <c r="A113" s="38" t="s">
        <v>112</v>
      </c>
      <c r="B113" s="38" t="s">
        <v>499</v>
      </c>
      <c r="C113" s="38" t="s">
        <v>570</v>
      </c>
      <c r="D113" s="23">
        <v>3288516.86</v>
      </c>
      <c r="E113" s="23">
        <v>2754506</v>
      </c>
      <c r="F113" s="23">
        <v>54158</v>
      </c>
      <c r="G113" s="23">
        <v>36105</v>
      </c>
      <c r="H113" s="23">
        <v>37562.86</v>
      </c>
      <c r="I113" s="23">
        <v>108316</v>
      </c>
      <c r="J113" s="23">
        <v>126369</v>
      </c>
      <c r="K113" s="23">
        <v>0</v>
      </c>
      <c r="L113" s="23">
        <v>0</v>
      </c>
      <c r="M113" s="23">
        <v>0</v>
      </c>
      <c r="N113" s="23">
        <v>108316</v>
      </c>
      <c r="O113" s="23">
        <v>0</v>
      </c>
      <c r="P113" s="23">
        <v>0</v>
      </c>
      <c r="Q113" s="23">
        <v>0</v>
      </c>
      <c r="R113" s="23">
        <v>0</v>
      </c>
      <c r="S113" s="23">
        <v>54158</v>
      </c>
      <c r="T113" s="23">
        <v>0</v>
      </c>
      <c r="U113" s="23">
        <v>9026</v>
      </c>
      <c r="V113" s="23">
        <v>0</v>
      </c>
      <c r="W113" s="23">
        <v>0</v>
      </c>
      <c r="X113" s="23">
        <v>0</v>
      </c>
      <c r="Y113" s="23">
        <v>0</v>
      </c>
      <c r="Z113" s="23">
        <v>0</v>
      </c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</row>
    <row r="114" spans="1:38" ht="13.2" x14ac:dyDescent="0.25">
      <c r="A114" s="38" t="s">
        <v>113</v>
      </c>
      <c r="B114" s="38" t="s">
        <v>500</v>
      </c>
      <c r="C114" s="38" t="s">
        <v>570</v>
      </c>
      <c r="D114" s="23">
        <v>1844840</v>
      </c>
      <c r="E114" s="23">
        <v>1383258</v>
      </c>
      <c r="F114" s="23">
        <v>12489</v>
      </c>
      <c r="G114" s="23">
        <v>12489</v>
      </c>
      <c r="H114" s="23">
        <v>0</v>
      </c>
      <c r="I114" s="23">
        <v>103638</v>
      </c>
      <c r="J114" s="23">
        <v>11482</v>
      </c>
      <c r="K114" s="23">
        <v>80370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114815</v>
      </c>
      <c r="R114" s="23">
        <v>0</v>
      </c>
      <c r="S114" s="23">
        <v>126299</v>
      </c>
      <c r="T114" s="23">
        <v>0</v>
      </c>
      <c r="U114" s="23">
        <v>0</v>
      </c>
      <c r="V114" s="23">
        <v>0</v>
      </c>
      <c r="W114" s="23">
        <v>0</v>
      </c>
      <c r="X114" s="23">
        <v>0</v>
      </c>
      <c r="Y114" s="23">
        <v>0</v>
      </c>
      <c r="Z114" s="23">
        <v>0</v>
      </c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</row>
    <row r="115" spans="1:38" ht="13.2" x14ac:dyDescent="0.25">
      <c r="A115" s="38" t="s">
        <v>114</v>
      </c>
      <c r="B115" s="38" t="s">
        <v>501</v>
      </c>
      <c r="C115" s="38" t="s">
        <v>570</v>
      </c>
      <c r="D115" s="23">
        <v>7154795.6200000001</v>
      </c>
      <c r="E115" s="23">
        <v>5108753.71</v>
      </c>
      <c r="F115" s="23">
        <v>266062.89</v>
      </c>
      <c r="G115" s="23">
        <v>267138.89</v>
      </c>
      <c r="H115" s="23">
        <v>53801.62</v>
      </c>
      <c r="I115" s="23">
        <v>455073.56</v>
      </c>
      <c r="J115" s="23">
        <v>165293.14000000001</v>
      </c>
      <c r="K115" s="23">
        <v>356827.46</v>
      </c>
      <c r="L115" s="23">
        <v>0</v>
      </c>
      <c r="M115" s="23">
        <v>0</v>
      </c>
      <c r="N115" s="23">
        <v>311681.7</v>
      </c>
      <c r="O115" s="23">
        <v>0</v>
      </c>
      <c r="P115" s="23">
        <v>0</v>
      </c>
      <c r="Q115" s="23">
        <v>0</v>
      </c>
      <c r="R115" s="23">
        <v>0</v>
      </c>
      <c r="S115" s="23">
        <v>170162.65</v>
      </c>
      <c r="T115" s="23">
        <v>0</v>
      </c>
      <c r="U115" s="23">
        <v>0</v>
      </c>
      <c r="V115" s="23">
        <v>0</v>
      </c>
      <c r="W115" s="23">
        <v>0</v>
      </c>
      <c r="X115" s="23">
        <v>0</v>
      </c>
      <c r="Y115" s="23">
        <v>0</v>
      </c>
      <c r="Z115" s="23">
        <v>0</v>
      </c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</row>
    <row r="116" spans="1:38" ht="13.2" x14ac:dyDescent="0.25">
      <c r="A116" s="38" t="s">
        <v>115</v>
      </c>
      <c r="B116" s="38" t="s">
        <v>502</v>
      </c>
      <c r="C116" s="38" t="s">
        <v>570</v>
      </c>
      <c r="D116" s="23">
        <v>4156041</v>
      </c>
      <c r="E116" s="23">
        <v>2621826.9300000002</v>
      </c>
      <c r="F116" s="23">
        <v>207802.05</v>
      </c>
      <c r="G116" s="23">
        <v>290922.87</v>
      </c>
      <c r="H116" s="23">
        <v>83120.820000000007</v>
      </c>
      <c r="I116" s="23">
        <v>332483.28000000003</v>
      </c>
      <c r="J116" s="23">
        <v>83120.820000000007</v>
      </c>
      <c r="K116" s="23">
        <v>166241.64000000001</v>
      </c>
      <c r="L116" s="23">
        <v>0</v>
      </c>
      <c r="M116" s="23">
        <v>0</v>
      </c>
      <c r="N116" s="23">
        <v>249362.46</v>
      </c>
      <c r="O116" s="23">
        <v>0</v>
      </c>
      <c r="P116" s="23">
        <v>0</v>
      </c>
      <c r="Q116" s="23">
        <v>0</v>
      </c>
      <c r="R116" s="23">
        <v>0</v>
      </c>
      <c r="S116" s="23">
        <v>121160.13</v>
      </c>
      <c r="T116" s="23">
        <v>0</v>
      </c>
      <c r="U116" s="23">
        <v>0</v>
      </c>
      <c r="V116" s="23">
        <v>0</v>
      </c>
      <c r="W116" s="23">
        <v>0</v>
      </c>
      <c r="X116" s="23">
        <v>0</v>
      </c>
      <c r="Y116" s="23">
        <v>0</v>
      </c>
      <c r="Z116" s="23">
        <v>0</v>
      </c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</row>
    <row r="117" spans="1:38" ht="13.2" x14ac:dyDescent="0.25">
      <c r="A117" s="38" t="s">
        <v>116</v>
      </c>
      <c r="B117" s="38" t="s">
        <v>503</v>
      </c>
      <c r="C117" s="38" t="s">
        <v>570</v>
      </c>
      <c r="D117" s="23">
        <v>2023301</v>
      </c>
      <c r="E117" s="23">
        <v>1480488</v>
      </c>
      <c r="F117" s="23">
        <v>31620</v>
      </c>
      <c r="G117" s="23">
        <v>42160</v>
      </c>
      <c r="H117" s="23">
        <v>47430</v>
      </c>
      <c r="I117" s="23">
        <v>73780</v>
      </c>
      <c r="J117" s="23">
        <v>10540</v>
      </c>
      <c r="K117" s="23">
        <v>79051</v>
      </c>
      <c r="L117" s="23">
        <v>0</v>
      </c>
      <c r="M117" s="23">
        <v>0</v>
      </c>
      <c r="N117" s="23">
        <v>126481</v>
      </c>
      <c r="O117" s="23">
        <v>0</v>
      </c>
      <c r="P117" s="23">
        <v>0</v>
      </c>
      <c r="Q117" s="23">
        <v>0</v>
      </c>
      <c r="R117" s="23">
        <v>0</v>
      </c>
      <c r="S117" s="23">
        <v>131751</v>
      </c>
      <c r="T117" s="23">
        <v>0</v>
      </c>
      <c r="U117" s="23">
        <v>0</v>
      </c>
      <c r="V117" s="23">
        <v>0</v>
      </c>
      <c r="W117" s="23">
        <v>0</v>
      </c>
      <c r="X117" s="23">
        <v>0</v>
      </c>
      <c r="Y117" s="23">
        <v>0</v>
      </c>
      <c r="Z117" s="23">
        <v>0</v>
      </c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</row>
    <row r="118" spans="1:38" ht="13.2" x14ac:dyDescent="0.25">
      <c r="A118" s="38" t="s">
        <v>117</v>
      </c>
      <c r="B118" s="38" t="s">
        <v>504</v>
      </c>
      <c r="C118" s="38" t="s">
        <v>570</v>
      </c>
      <c r="D118" s="23">
        <v>5307572</v>
      </c>
      <c r="E118" s="23">
        <v>3751527.32</v>
      </c>
      <c r="F118" s="23">
        <v>271952.96999999997</v>
      </c>
      <c r="G118" s="23">
        <v>200992.39</v>
      </c>
      <c r="H118" s="23">
        <v>43888.89</v>
      </c>
      <c r="I118" s="23">
        <v>348943.63</v>
      </c>
      <c r="J118" s="23">
        <v>87139.72</v>
      </c>
      <c r="K118" s="23">
        <v>213370.13</v>
      </c>
      <c r="L118" s="23">
        <v>0</v>
      </c>
      <c r="M118" s="23">
        <v>0</v>
      </c>
      <c r="N118" s="23">
        <v>202364.83</v>
      </c>
      <c r="O118" s="23">
        <v>0</v>
      </c>
      <c r="P118" s="23">
        <v>0</v>
      </c>
      <c r="Q118" s="23">
        <v>0</v>
      </c>
      <c r="R118" s="23">
        <v>0</v>
      </c>
      <c r="S118" s="23">
        <v>187392.12</v>
      </c>
      <c r="T118" s="23">
        <v>0</v>
      </c>
      <c r="U118" s="23">
        <v>0</v>
      </c>
      <c r="V118" s="23">
        <v>0</v>
      </c>
      <c r="W118" s="23">
        <v>0</v>
      </c>
      <c r="X118" s="23">
        <v>0</v>
      </c>
      <c r="Y118" s="23">
        <v>0</v>
      </c>
      <c r="Z118" s="23">
        <v>0</v>
      </c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</row>
    <row r="119" spans="1:38" ht="13.2" x14ac:dyDescent="0.25">
      <c r="A119" s="38" t="s">
        <v>118</v>
      </c>
      <c r="B119" s="38" t="s">
        <v>505</v>
      </c>
      <c r="C119" s="38" t="s">
        <v>570</v>
      </c>
      <c r="D119" s="23">
        <v>1688411</v>
      </c>
      <c r="E119" s="23">
        <v>1376091.15</v>
      </c>
      <c r="F119" s="23">
        <v>4624.09</v>
      </c>
      <c r="G119" s="23">
        <v>0</v>
      </c>
      <c r="H119" s="23">
        <v>19669.599999999999</v>
      </c>
      <c r="I119" s="23">
        <v>31019.919999999998</v>
      </c>
      <c r="J119" s="23">
        <v>14178.54</v>
      </c>
      <c r="K119" s="23">
        <v>60205.23</v>
      </c>
      <c r="L119" s="23">
        <v>0</v>
      </c>
      <c r="M119" s="23">
        <v>0</v>
      </c>
      <c r="N119" s="23">
        <v>122410.47</v>
      </c>
      <c r="O119" s="23">
        <v>0</v>
      </c>
      <c r="P119" s="23">
        <v>0</v>
      </c>
      <c r="Q119" s="23">
        <v>0</v>
      </c>
      <c r="R119" s="23">
        <v>0</v>
      </c>
      <c r="S119" s="23">
        <v>60212</v>
      </c>
      <c r="T119" s="23">
        <v>0</v>
      </c>
      <c r="U119" s="23">
        <v>0</v>
      </c>
      <c r="V119" s="23">
        <v>0</v>
      </c>
      <c r="W119" s="23">
        <v>0</v>
      </c>
      <c r="X119" s="23">
        <v>0</v>
      </c>
      <c r="Y119" s="23">
        <v>0</v>
      </c>
      <c r="Z119" s="23">
        <v>0</v>
      </c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</row>
    <row r="120" spans="1:38" ht="13.2" x14ac:dyDescent="0.25">
      <c r="A120" s="38" t="s">
        <v>119</v>
      </c>
      <c r="B120" s="38" t="s">
        <v>506</v>
      </c>
      <c r="C120" s="38" t="s">
        <v>570</v>
      </c>
      <c r="D120" s="23">
        <v>2664647</v>
      </c>
      <c r="E120" s="23">
        <v>1870817</v>
      </c>
      <c r="F120" s="23">
        <v>102459</v>
      </c>
      <c r="G120" s="23">
        <v>112416</v>
      </c>
      <c r="H120" s="23">
        <v>55387</v>
      </c>
      <c r="I120" s="23">
        <v>140700</v>
      </c>
      <c r="J120" s="23">
        <v>62419</v>
      </c>
      <c r="K120" s="23">
        <v>140444</v>
      </c>
      <c r="L120" s="23">
        <v>0</v>
      </c>
      <c r="M120" s="23">
        <v>0</v>
      </c>
      <c r="N120" s="23">
        <v>129561</v>
      </c>
      <c r="O120" s="23">
        <v>0</v>
      </c>
      <c r="P120" s="23">
        <v>0</v>
      </c>
      <c r="Q120" s="23">
        <v>0</v>
      </c>
      <c r="R120" s="23">
        <v>0</v>
      </c>
      <c r="S120" s="23">
        <v>50444</v>
      </c>
      <c r="T120" s="23">
        <v>0</v>
      </c>
      <c r="U120" s="23">
        <v>0</v>
      </c>
      <c r="V120" s="23">
        <v>0</v>
      </c>
      <c r="W120" s="23">
        <v>0</v>
      </c>
      <c r="X120" s="23">
        <v>0</v>
      </c>
      <c r="Y120" s="23">
        <v>0</v>
      </c>
      <c r="Z120" s="23">
        <v>0</v>
      </c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</row>
    <row r="121" spans="1:38" ht="13.2" x14ac:dyDescent="0.25">
      <c r="A121" s="38" t="s">
        <v>120</v>
      </c>
      <c r="B121" s="38" t="s">
        <v>507</v>
      </c>
      <c r="C121" s="38" t="s">
        <v>570</v>
      </c>
      <c r="D121" s="23">
        <v>2201923</v>
      </c>
      <c r="E121" s="23">
        <v>1480516</v>
      </c>
      <c r="F121" s="23">
        <v>42914</v>
      </c>
      <c r="G121" s="23">
        <v>85827</v>
      </c>
      <c r="H121" s="23">
        <v>42914</v>
      </c>
      <c r="I121" s="23">
        <v>150197</v>
      </c>
      <c r="J121" s="23">
        <v>21457</v>
      </c>
      <c r="K121" s="23">
        <v>107284</v>
      </c>
      <c r="L121" s="23">
        <v>214567</v>
      </c>
      <c r="M121" s="23">
        <v>0</v>
      </c>
      <c r="N121" s="23">
        <v>0</v>
      </c>
      <c r="O121" s="23">
        <v>0</v>
      </c>
      <c r="P121" s="23">
        <v>0</v>
      </c>
      <c r="Q121" s="23">
        <v>0</v>
      </c>
      <c r="R121" s="23">
        <v>0</v>
      </c>
      <c r="S121" s="23">
        <v>56247</v>
      </c>
      <c r="T121" s="23">
        <v>0</v>
      </c>
      <c r="U121" s="23">
        <v>0</v>
      </c>
      <c r="V121" s="23">
        <v>0</v>
      </c>
      <c r="W121" s="23">
        <v>0</v>
      </c>
      <c r="X121" s="23">
        <v>0</v>
      </c>
      <c r="Y121" s="23">
        <v>0</v>
      </c>
      <c r="Z121" s="23">
        <v>0</v>
      </c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</row>
    <row r="122" spans="1:38" ht="13.2" x14ac:dyDescent="0.25">
      <c r="A122" s="38" t="s">
        <v>121</v>
      </c>
      <c r="B122" s="38" t="s">
        <v>508</v>
      </c>
      <c r="C122" s="38" t="s">
        <v>570</v>
      </c>
      <c r="D122" s="23">
        <v>2026197</v>
      </c>
      <c r="E122" s="23">
        <v>1673264</v>
      </c>
      <c r="F122" s="23">
        <v>34042</v>
      </c>
      <c r="G122" s="23">
        <v>59690</v>
      </c>
      <c r="H122" s="23">
        <v>25434</v>
      </c>
      <c r="I122" s="23">
        <v>83112</v>
      </c>
      <c r="J122" s="23">
        <v>22716</v>
      </c>
      <c r="K122" s="23">
        <v>46251</v>
      </c>
      <c r="L122" s="23">
        <v>0</v>
      </c>
      <c r="M122" s="23">
        <v>0</v>
      </c>
      <c r="N122" s="23">
        <v>27726</v>
      </c>
      <c r="O122" s="23">
        <v>0</v>
      </c>
      <c r="P122" s="23">
        <v>0</v>
      </c>
      <c r="Q122" s="23">
        <v>0</v>
      </c>
      <c r="R122" s="23">
        <v>0</v>
      </c>
      <c r="S122" s="23">
        <v>53962</v>
      </c>
      <c r="T122" s="23">
        <v>0</v>
      </c>
      <c r="U122" s="23">
        <v>0</v>
      </c>
      <c r="V122" s="23">
        <v>0</v>
      </c>
      <c r="W122" s="23">
        <v>0</v>
      </c>
      <c r="X122" s="23">
        <v>0</v>
      </c>
      <c r="Y122" s="23">
        <v>0</v>
      </c>
      <c r="Z122" s="23">
        <v>0</v>
      </c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</row>
    <row r="123" spans="1:38" ht="13.2" x14ac:dyDescent="0.25">
      <c r="A123" s="38" t="s">
        <v>122</v>
      </c>
      <c r="B123" s="38" t="s">
        <v>509</v>
      </c>
      <c r="C123" s="38" t="s">
        <v>570</v>
      </c>
      <c r="D123" s="23">
        <v>3494686.77</v>
      </c>
      <c r="E123" s="23">
        <v>2665333.37</v>
      </c>
      <c r="F123" s="23">
        <v>80046.95</v>
      </c>
      <c r="G123" s="23">
        <v>86256.82</v>
      </c>
      <c r="H123" s="23">
        <v>39769.660000000003</v>
      </c>
      <c r="I123" s="23">
        <v>197664.59</v>
      </c>
      <c r="J123" s="23">
        <v>40451.69</v>
      </c>
      <c r="K123" s="23">
        <v>165876.28</v>
      </c>
      <c r="L123" s="23">
        <v>0</v>
      </c>
      <c r="M123" s="23">
        <v>0</v>
      </c>
      <c r="N123" s="23">
        <v>112110.62</v>
      </c>
      <c r="O123" s="23">
        <v>0</v>
      </c>
      <c r="P123" s="23">
        <v>0</v>
      </c>
      <c r="Q123" s="23">
        <v>0</v>
      </c>
      <c r="R123" s="23">
        <v>0</v>
      </c>
      <c r="S123" s="23">
        <v>104492.18</v>
      </c>
      <c r="T123" s="23">
        <v>0</v>
      </c>
      <c r="U123" s="23">
        <v>2684.61</v>
      </c>
      <c r="V123" s="23">
        <v>0</v>
      </c>
      <c r="W123" s="23">
        <v>0</v>
      </c>
      <c r="X123" s="23">
        <v>0</v>
      </c>
      <c r="Y123" s="23">
        <v>0</v>
      </c>
      <c r="Z123" s="23">
        <v>0</v>
      </c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</row>
    <row r="124" spans="1:38" ht="13.2" x14ac:dyDescent="0.25">
      <c r="A124" s="38" t="s">
        <v>123</v>
      </c>
      <c r="B124" s="38" t="s">
        <v>510</v>
      </c>
      <c r="C124" s="38" t="s">
        <v>570</v>
      </c>
      <c r="D124" s="23">
        <v>5013708.34</v>
      </c>
      <c r="E124" s="23">
        <v>4178238.81</v>
      </c>
      <c r="F124" s="23">
        <v>119573.38</v>
      </c>
      <c r="G124" s="23">
        <v>102388.76</v>
      </c>
      <c r="H124" s="23">
        <v>43008.12</v>
      </c>
      <c r="I124" s="23">
        <v>151134.25</v>
      </c>
      <c r="J124" s="23">
        <v>58611.76</v>
      </c>
      <c r="K124" s="23">
        <v>137640.49</v>
      </c>
      <c r="L124" s="23">
        <v>0</v>
      </c>
      <c r="M124" s="23">
        <v>0</v>
      </c>
      <c r="N124" s="23">
        <v>126654.36</v>
      </c>
      <c r="O124" s="23">
        <v>0</v>
      </c>
      <c r="P124" s="23">
        <v>0</v>
      </c>
      <c r="Q124" s="23">
        <v>0</v>
      </c>
      <c r="R124" s="23">
        <v>0</v>
      </c>
      <c r="S124" s="23">
        <v>96458.41</v>
      </c>
      <c r="T124" s="23">
        <v>0</v>
      </c>
      <c r="U124" s="23">
        <v>0</v>
      </c>
      <c r="V124" s="23">
        <v>0</v>
      </c>
      <c r="W124" s="23">
        <v>0</v>
      </c>
      <c r="X124" s="23">
        <v>0</v>
      </c>
      <c r="Y124" s="23">
        <v>0</v>
      </c>
      <c r="Z124" s="23">
        <v>0</v>
      </c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</row>
    <row r="125" spans="1:38" ht="13.2" x14ac:dyDescent="0.25">
      <c r="A125" s="38" t="s">
        <v>124</v>
      </c>
      <c r="B125" s="38" t="s">
        <v>511</v>
      </c>
      <c r="C125" s="38" t="s">
        <v>570</v>
      </c>
      <c r="D125" s="23">
        <v>1085167</v>
      </c>
      <c r="E125" s="23">
        <v>874488.64</v>
      </c>
      <c r="F125" s="23">
        <v>47674.25</v>
      </c>
      <c r="G125" s="23">
        <v>7082.07</v>
      </c>
      <c r="H125" s="23">
        <v>25167</v>
      </c>
      <c r="I125" s="23">
        <v>30421.64</v>
      </c>
      <c r="J125" s="23">
        <v>26795.84</v>
      </c>
      <c r="K125" s="23">
        <v>18903.48</v>
      </c>
      <c r="L125" s="23">
        <v>0</v>
      </c>
      <c r="M125" s="23">
        <v>0</v>
      </c>
      <c r="N125" s="23">
        <v>26183.31</v>
      </c>
      <c r="O125" s="23">
        <v>0</v>
      </c>
      <c r="P125" s="23">
        <v>0</v>
      </c>
      <c r="Q125" s="23">
        <v>0</v>
      </c>
      <c r="R125" s="23">
        <v>0</v>
      </c>
      <c r="S125" s="23">
        <v>28450.77</v>
      </c>
      <c r="T125" s="23">
        <v>0</v>
      </c>
      <c r="U125" s="23">
        <v>0</v>
      </c>
      <c r="V125" s="23">
        <v>0</v>
      </c>
      <c r="W125" s="23">
        <v>0</v>
      </c>
      <c r="X125" s="23">
        <v>0</v>
      </c>
      <c r="Y125" s="23">
        <v>0</v>
      </c>
      <c r="Z125" s="23">
        <v>0</v>
      </c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</row>
    <row r="126" spans="1:38" ht="13.2" x14ac:dyDescent="0.25">
      <c r="A126" s="38" t="s">
        <v>125</v>
      </c>
      <c r="B126" s="38" t="s">
        <v>512</v>
      </c>
      <c r="C126" s="38" t="s">
        <v>570</v>
      </c>
      <c r="D126" s="23">
        <v>3473406.22</v>
      </c>
      <c r="E126" s="23">
        <v>2416132.92</v>
      </c>
      <c r="F126" s="23">
        <v>67912.45</v>
      </c>
      <c r="G126" s="23">
        <v>101868.68</v>
      </c>
      <c r="H126" s="23">
        <v>16978.11</v>
      </c>
      <c r="I126" s="23">
        <v>107381.04</v>
      </c>
      <c r="J126" s="23">
        <v>39468.589999999997</v>
      </c>
      <c r="K126" s="23">
        <v>141337.26999999999</v>
      </c>
      <c r="L126" s="23">
        <v>0</v>
      </c>
      <c r="M126" s="23">
        <v>0</v>
      </c>
      <c r="N126" s="23">
        <v>310897.89</v>
      </c>
      <c r="O126" s="23">
        <v>0</v>
      </c>
      <c r="P126" s="23">
        <v>0</v>
      </c>
      <c r="Q126" s="23">
        <v>0</v>
      </c>
      <c r="R126" s="23">
        <v>0</v>
      </c>
      <c r="S126" s="23">
        <v>220494.95</v>
      </c>
      <c r="T126" s="23">
        <v>0</v>
      </c>
      <c r="U126" s="23">
        <v>50934.32</v>
      </c>
      <c r="V126" s="23">
        <v>0</v>
      </c>
      <c r="W126" s="23">
        <v>0</v>
      </c>
      <c r="X126" s="23">
        <v>0</v>
      </c>
      <c r="Y126" s="23">
        <v>0</v>
      </c>
      <c r="Z126" s="23">
        <v>0</v>
      </c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</row>
    <row r="127" spans="1:38" ht="13.2" x14ac:dyDescent="0.25">
      <c r="A127" s="38" t="s">
        <v>126</v>
      </c>
      <c r="B127" s="38" t="s">
        <v>513</v>
      </c>
      <c r="C127" s="38" t="s">
        <v>570</v>
      </c>
      <c r="D127" s="23">
        <v>6539912</v>
      </c>
      <c r="E127" s="23">
        <v>5144223</v>
      </c>
      <c r="F127" s="23">
        <v>98288</v>
      </c>
      <c r="G127" s="23">
        <v>68802</v>
      </c>
      <c r="H127" s="23">
        <v>54058</v>
      </c>
      <c r="I127" s="23">
        <v>147432</v>
      </c>
      <c r="J127" s="23">
        <v>24572</v>
      </c>
      <c r="K127" s="23">
        <v>299778</v>
      </c>
      <c r="L127" s="23">
        <v>383323</v>
      </c>
      <c r="M127" s="23">
        <v>0</v>
      </c>
      <c r="N127" s="23">
        <v>0</v>
      </c>
      <c r="O127" s="23">
        <v>0</v>
      </c>
      <c r="P127" s="23">
        <v>0</v>
      </c>
      <c r="Q127" s="23">
        <v>0</v>
      </c>
      <c r="R127" s="23">
        <v>0</v>
      </c>
      <c r="S127" s="23">
        <v>319436</v>
      </c>
      <c r="T127" s="23">
        <v>0</v>
      </c>
      <c r="U127" s="23">
        <v>0</v>
      </c>
      <c r="V127" s="23">
        <v>0</v>
      </c>
      <c r="W127" s="23">
        <v>0</v>
      </c>
      <c r="X127" s="23">
        <v>0</v>
      </c>
      <c r="Y127" s="23">
        <v>0</v>
      </c>
      <c r="Z127" s="23">
        <v>0</v>
      </c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</row>
    <row r="128" spans="1:38" ht="13.2" x14ac:dyDescent="0.25">
      <c r="A128" s="38" t="s">
        <v>127</v>
      </c>
      <c r="B128" s="38" t="s">
        <v>514</v>
      </c>
      <c r="C128" s="38" t="s">
        <v>570</v>
      </c>
      <c r="D128" s="23">
        <v>1722554.52</v>
      </c>
      <c r="E128" s="23">
        <v>1407360.38</v>
      </c>
      <c r="F128" s="23">
        <v>44176.66</v>
      </c>
      <c r="G128" s="23">
        <v>48378.42</v>
      </c>
      <c r="H128" s="23">
        <v>37305.870000000003</v>
      </c>
      <c r="I128" s="23">
        <v>61358.720000000001</v>
      </c>
      <c r="J128" s="23">
        <v>17601.240000000002</v>
      </c>
      <c r="K128" s="23">
        <v>60692.35</v>
      </c>
      <c r="L128" s="23">
        <v>0</v>
      </c>
      <c r="M128" s="23">
        <v>0</v>
      </c>
      <c r="N128" s="23">
        <v>2852.94</v>
      </c>
      <c r="O128" s="23">
        <v>0</v>
      </c>
      <c r="P128" s="23">
        <v>0</v>
      </c>
      <c r="Q128" s="23">
        <v>0</v>
      </c>
      <c r="R128" s="23">
        <v>0</v>
      </c>
      <c r="S128" s="23">
        <v>34089.480000000003</v>
      </c>
      <c r="T128" s="23">
        <v>0</v>
      </c>
      <c r="U128" s="23">
        <v>8738.4599999999991</v>
      </c>
      <c r="V128" s="23">
        <v>0</v>
      </c>
      <c r="W128" s="23">
        <v>0</v>
      </c>
      <c r="X128" s="23">
        <v>0</v>
      </c>
      <c r="Y128" s="23">
        <v>0</v>
      </c>
      <c r="Z128" s="23">
        <v>0</v>
      </c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</row>
    <row r="129" spans="1:38" ht="13.2" x14ac:dyDescent="0.25">
      <c r="A129" s="38" t="s">
        <v>128</v>
      </c>
      <c r="B129" s="38" t="s">
        <v>515</v>
      </c>
      <c r="C129" s="38" t="s">
        <v>570</v>
      </c>
      <c r="D129" s="23">
        <v>5539683</v>
      </c>
      <c r="E129" s="23">
        <v>4115126</v>
      </c>
      <c r="F129" s="23">
        <v>220850</v>
      </c>
      <c r="G129" s="23">
        <v>285196</v>
      </c>
      <c r="H129" s="23">
        <v>42325</v>
      </c>
      <c r="I129" s="23">
        <v>361655</v>
      </c>
      <c r="J129" s="23">
        <v>66226</v>
      </c>
      <c r="K129" s="23">
        <v>141311</v>
      </c>
      <c r="L129" s="23">
        <v>0</v>
      </c>
      <c r="M129" s="23">
        <v>0</v>
      </c>
      <c r="N129" s="23">
        <v>180836</v>
      </c>
      <c r="O129" s="23">
        <v>0</v>
      </c>
      <c r="P129" s="23">
        <v>0</v>
      </c>
      <c r="Q129" s="23">
        <v>0</v>
      </c>
      <c r="R129" s="23">
        <v>0</v>
      </c>
      <c r="S129" s="23">
        <v>126158</v>
      </c>
      <c r="T129" s="23">
        <v>0</v>
      </c>
      <c r="U129" s="23">
        <v>0</v>
      </c>
      <c r="V129" s="23">
        <v>0</v>
      </c>
      <c r="W129" s="23">
        <v>0</v>
      </c>
      <c r="X129" s="23">
        <v>0</v>
      </c>
      <c r="Y129" s="23">
        <v>0</v>
      </c>
      <c r="Z129" s="23">
        <v>0</v>
      </c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</row>
    <row r="130" spans="1:38" ht="13.2" x14ac:dyDescent="0.25">
      <c r="A130" s="38" t="s">
        <v>129</v>
      </c>
      <c r="B130" s="38" t="s">
        <v>516</v>
      </c>
      <c r="C130" s="38" t="s">
        <v>570</v>
      </c>
      <c r="D130" s="23">
        <v>3156000</v>
      </c>
      <c r="E130" s="23">
        <v>2520018</v>
      </c>
      <c r="F130" s="23">
        <v>74331</v>
      </c>
      <c r="G130" s="23">
        <v>85331</v>
      </c>
      <c r="H130" s="23">
        <v>28354</v>
      </c>
      <c r="I130" s="23">
        <v>128613</v>
      </c>
      <c r="J130" s="23">
        <v>72620</v>
      </c>
      <c r="K130" s="23">
        <v>146381</v>
      </c>
      <c r="L130" s="23">
        <v>0</v>
      </c>
      <c r="M130" s="23">
        <v>0</v>
      </c>
      <c r="N130" s="23">
        <v>42859</v>
      </c>
      <c r="O130" s="23">
        <v>0</v>
      </c>
      <c r="P130" s="23">
        <v>0</v>
      </c>
      <c r="Q130" s="23">
        <v>0</v>
      </c>
      <c r="R130" s="23">
        <v>0</v>
      </c>
      <c r="S130" s="23">
        <v>57493</v>
      </c>
      <c r="T130" s="23">
        <v>0</v>
      </c>
      <c r="U130" s="23">
        <v>0</v>
      </c>
      <c r="V130" s="23">
        <v>0</v>
      </c>
      <c r="W130" s="23">
        <v>0</v>
      </c>
      <c r="X130" s="23">
        <v>0</v>
      </c>
      <c r="Y130" s="23">
        <v>0</v>
      </c>
      <c r="Z130" s="23">
        <v>0</v>
      </c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</row>
    <row r="131" spans="1:38" ht="13.2" x14ac:dyDescent="0.25">
      <c r="A131" s="38" t="s">
        <v>130</v>
      </c>
      <c r="B131" s="38" t="s">
        <v>517</v>
      </c>
      <c r="C131" s="38" t="s">
        <v>570</v>
      </c>
      <c r="D131" s="23">
        <v>1315609</v>
      </c>
      <c r="E131" s="23">
        <v>917909</v>
      </c>
      <c r="F131" s="23">
        <v>0</v>
      </c>
      <c r="G131" s="23">
        <v>104444</v>
      </c>
      <c r="H131" s="23">
        <v>39166</v>
      </c>
      <c r="I131" s="23">
        <v>91387</v>
      </c>
      <c r="J131" s="23">
        <v>13054</v>
      </c>
      <c r="K131" s="23">
        <v>52223</v>
      </c>
      <c r="L131" s="23">
        <v>0</v>
      </c>
      <c r="M131" s="23">
        <v>0</v>
      </c>
      <c r="N131" s="23">
        <v>65276</v>
      </c>
      <c r="O131" s="23">
        <v>0</v>
      </c>
      <c r="P131" s="23">
        <v>0</v>
      </c>
      <c r="Q131" s="23">
        <v>0</v>
      </c>
      <c r="R131" s="23">
        <v>0</v>
      </c>
      <c r="S131" s="23">
        <v>32150</v>
      </c>
      <c r="T131" s="23">
        <v>0</v>
      </c>
      <c r="U131" s="23">
        <v>0</v>
      </c>
      <c r="V131" s="23">
        <v>0</v>
      </c>
      <c r="W131" s="23">
        <v>0</v>
      </c>
      <c r="X131" s="23">
        <v>0</v>
      </c>
      <c r="Y131" s="23">
        <v>0</v>
      </c>
      <c r="Z131" s="23">
        <v>0</v>
      </c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</row>
    <row r="132" spans="1:38" ht="13.2" x14ac:dyDescent="0.25">
      <c r="A132" s="38" t="s">
        <v>131</v>
      </c>
      <c r="B132" s="38" t="s">
        <v>518</v>
      </c>
      <c r="C132" s="38" t="s">
        <v>570</v>
      </c>
      <c r="D132" s="23">
        <v>4843256</v>
      </c>
      <c r="E132" s="23">
        <v>2598683</v>
      </c>
      <c r="F132" s="23">
        <v>238278</v>
      </c>
      <c r="G132" s="23">
        <v>155797</v>
      </c>
      <c r="H132" s="23">
        <v>18329</v>
      </c>
      <c r="I132" s="23">
        <v>238278</v>
      </c>
      <c r="J132" s="23">
        <v>64152</v>
      </c>
      <c r="K132" s="23">
        <v>320759</v>
      </c>
      <c r="L132" s="23">
        <v>0</v>
      </c>
      <c r="M132" s="23">
        <v>724000</v>
      </c>
      <c r="N132" s="23">
        <v>0</v>
      </c>
      <c r="O132" s="23">
        <v>0</v>
      </c>
      <c r="P132" s="23">
        <v>0</v>
      </c>
      <c r="Q132" s="23">
        <v>0</v>
      </c>
      <c r="R132" s="23">
        <v>0</v>
      </c>
      <c r="S132" s="23">
        <v>329183</v>
      </c>
      <c r="T132" s="23">
        <v>0</v>
      </c>
      <c r="U132" s="23">
        <v>155797</v>
      </c>
      <c r="V132" s="23">
        <v>0</v>
      </c>
      <c r="W132" s="23">
        <v>0</v>
      </c>
      <c r="X132" s="23">
        <v>0</v>
      </c>
      <c r="Y132" s="23">
        <v>0</v>
      </c>
      <c r="Z132" s="23">
        <v>0</v>
      </c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</row>
    <row r="133" spans="1:38" ht="13.2" x14ac:dyDescent="0.25">
      <c r="A133" s="38" t="s">
        <v>132</v>
      </c>
      <c r="B133" s="38" t="s">
        <v>519</v>
      </c>
      <c r="C133" s="38" t="s">
        <v>570</v>
      </c>
      <c r="D133" s="23">
        <v>12245704</v>
      </c>
      <c r="E133" s="23">
        <v>8220114</v>
      </c>
      <c r="F133" s="23">
        <v>887894</v>
      </c>
      <c r="G133" s="23">
        <v>523866</v>
      </c>
      <c r="H133" s="23">
        <v>80838</v>
      </c>
      <c r="I133" s="23">
        <v>913712</v>
      </c>
      <c r="J133" s="23">
        <v>204108</v>
      </c>
      <c r="K133" s="23">
        <v>656348</v>
      </c>
      <c r="L133" s="23">
        <v>0</v>
      </c>
      <c r="M133" s="23">
        <v>0</v>
      </c>
      <c r="N133" s="23">
        <v>586756</v>
      </c>
      <c r="O133" s="23">
        <v>0</v>
      </c>
      <c r="P133" s="23">
        <v>0</v>
      </c>
      <c r="Q133" s="23">
        <v>0</v>
      </c>
      <c r="R133" s="23">
        <v>0</v>
      </c>
      <c r="S133" s="23">
        <v>151480</v>
      </c>
      <c r="T133" s="23">
        <v>0</v>
      </c>
      <c r="U133" s="23">
        <v>20588</v>
      </c>
      <c r="V133" s="23">
        <v>0</v>
      </c>
      <c r="W133" s="23">
        <v>0</v>
      </c>
      <c r="X133" s="23">
        <v>0</v>
      </c>
      <c r="Y133" s="23">
        <v>0</v>
      </c>
      <c r="Z133" s="23">
        <v>0</v>
      </c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</row>
    <row r="134" spans="1:38" ht="13.2" x14ac:dyDescent="0.25">
      <c r="A134" s="38" t="s">
        <v>133</v>
      </c>
      <c r="B134" s="38" t="s">
        <v>520</v>
      </c>
      <c r="C134" s="38" t="s">
        <v>570</v>
      </c>
      <c r="D134" s="23">
        <v>2042945</v>
      </c>
      <c r="E134" s="23">
        <v>1585221.52</v>
      </c>
      <c r="F134" s="23">
        <v>58144.93</v>
      </c>
      <c r="G134" s="23">
        <v>37725.269999999997</v>
      </c>
      <c r="H134" s="23">
        <v>15534.35</v>
      </c>
      <c r="I134" s="23">
        <v>103060.2</v>
      </c>
      <c r="J134" s="23">
        <v>43559.28</v>
      </c>
      <c r="K134" s="23">
        <v>68419.19</v>
      </c>
      <c r="L134" s="23">
        <v>0</v>
      </c>
      <c r="M134" s="23">
        <v>0</v>
      </c>
      <c r="N134" s="23">
        <v>70253.14</v>
      </c>
      <c r="O134" s="23">
        <v>0</v>
      </c>
      <c r="P134" s="23">
        <v>0</v>
      </c>
      <c r="Q134" s="23">
        <v>0</v>
      </c>
      <c r="R134" s="23">
        <v>0</v>
      </c>
      <c r="S134" s="23">
        <v>60328.81</v>
      </c>
      <c r="T134" s="23">
        <v>0</v>
      </c>
      <c r="U134" s="23">
        <v>698.31</v>
      </c>
      <c r="V134" s="23">
        <v>0</v>
      </c>
      <c r="W134" s="23">
        <v>0</v>
      </c>
      <c r="X134" s="23">
        <v>0</v>
      </c>
      <c r="Y134" s="23">
        <v>0</v>
      </c>
      <c r="Z134" s="23">
        <v>0</v>
      </c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</row>
    <row r="135" spans="1:38" ht="13.2" x14ac:dyDescent="0.25">
      <c r="A135" s="38" t="s">
        <v>134</v>
      </c>
      <c r="B135" s="38" t="s">
        <v>521</v>
      </c>
      <c r="C135" s="38" t="s">
        <v>570</v>
      </c>
      <c r="D135" s="23">
        <v>5319791</v>
      </c>
      <c r="E135" s="23">
        <v>3950043</v>
      </c>
      <c r="F135" s="23">
        <v>69872</v>
      </c>
      <c r="G135" s="23">
        <v>414192</v>
      </c>
      <c r="H135" s="23">
        <v>49163</v>
      </c>
      <c r="I135" s="23">
        <v>391477</v>
      </c>
      <c r="J135" s="23">
        <v>106795</v>
      </c>
      <c r="K135" s="23">
        <v>154031</v>
      </c>
      <c r="L135" s="23">
        <v>85373</v>
      </c>
      <c r="M135" s="23">
        <v>0</v>
      </c>
      <c r="N135" s="23">
        <v>0</v>
      </c>
      <c r="O135" s="23">
        <v>0</v>
      </c>
      <c r="P135" s="23">
        <v>0</v>
      </c>
      <c r="Q135" s="23">
        <v>0</v>
      </c>
      <c r="R135" s="23">
        <v>0</v>
      </c>
      <c r="S135" s="23">
        <v>98845</v>
      </c>
      <c r="T135" s="23">
        <v>0</v>
      </c>
      <c r="U135" s="23">
        <v>0</v>
      </c>
      <c r="V135" s="23">
        <v>0</v>
      </c>
      <c r="W135" s="23">
        <v>0</v>
      </c>
      <c r="X135" s="23">
        <v>0</v>
      </c>
      <c r="Y135" s="23">
        <v>0</v>
      </c>
      <c r="Z135" s="23">
        <v>0</v>
      </c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</row>
    <row r="136" spans="1:38" ht="13.2" x14ac:dyDescent="0.25">
      <c r="A136" s="38" t="s">
        <v>135</v>
      </c>
      <c r="B136" s="38" t="s">
        <v>522</v>
      </c>
      <c r="C136" s="38" t="s">
        <v>570</v>
      </c>
      <c r="D136" s="23">
        <v>1068985</v>
      </c>
      <c r="E136" s="23">
        <v>705917.5</v>
      </c>
      <c r="F136" s="23">
        <v>60928.24</v>
      </c>
      <c r="G136" s="23">
        <v>0</v>
      </c>
      <c r="H136" s="23">
        <v>29262.22</v>
      </c>
      <c r="I136" s="23">
        <v>76604.539999999994</v>
      </c>
      <c r="J136" s="23">
        <v>31772.240000000002</v>
      </c>
      <c r="K136" s="23">
        <v>47281.74</v>
      </c>
      <c r="L136" s="23">
        <v>117218.52</v>
      </c>
      <c r="M136" s="23">
        <v>0</v>
      </c>
      <c r="N136" s="23">
        <v>0</v>
      </c>
      <c r="O136" s="23">
        <v>0</v>
      </c>
      <c r="P136" s="23">
        <v>0</v>
      </c>
      <c r="Q136" s="23">
        <v>0</v>
      </c>
      <c r="R136" s="23">
        <v>0</v>
      </c>
      <c r="S136" s="23">
        <v>0</v>
      </c>
      <c r="T136" s="23">
        <v>0</v>
      </c>
      <c r="U136" s="23">
        <v>0</v>
      </c>
      <c r="V136" s="23">
        <v>0</v>
      </c>
      <c r="W136" s="23">
        <v>0</v>
      </c>
      <c r="X136" s="23">
        <v>0</v>
      </c>
      <c r="Y136" s="23">
        <v>0</v>
      </c>
      <c r="Z136" s="23">
        <v>0</v>
      </c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</row>
    <row r="137" spans="1:38" ht="13.2" x14ac:dyDescent="0.25">
      <c r="A137" s="38" t="s">
        <v>136</v>
      </c>
      <c r="B137" s="38" t="s">
        <v>523</v>
      </c>
      <c r="C137" s="38" t="s">
        <v>570</v>
      </c>
      <c r="D137" s="23">
        <v>3583714.9</v>
      </c>
      <c r="E137" s="23">
        <v>2343894.85</v>
      </c>
      <c r="F137" s="23">
        <v>328691.56</v>
      </c>
      <c r="G137" s="23">
        <v>139439.4</v>
      </c>
      <c r="H137" s="23">
        <v>69719.7</v>
      </c>
      <c r="I137" s="23">
        <v>348598.5</v>
      </c>
      <c r="J137" s="23">
        <v>74673.73</v>
      </c>
      <c r="K137" s="23">
        <v>99534.7</v>
      </c>
      <c r="L137" s="23">
        <v>99534.7</v>
      </c>
      <c r="M137" s="23">
        <v>0</v>
      </c>
      <c r="N137" s="23">
        <v>0</v>
      </c>
      <c r="O137" s="23">
        <v>0</v>
      </c>
      <c r="P137" s="23">
        <v>0</v>
      </c>
      <c r="Q137" s="23">
        <v>0</v>
      </c>
      <c r="R137" s="23">
        <v>0</v>
      </c>
      <c r="S137" s="23">
        <v>79627.759999999995</v>
      </c>
      <c r="T137" s="23">
        <v>0</v>
      </c>
      <c r="U137" s="23">
        <v>0</v>
      </c>
      <c r="V137" s="23">
        <v>0</v>
      </c>
      <c r="W137" s="23">
        <v>0</v>
      </c>
      <c r="X137" s="23">
        <v>0</v>
      </c>
      <c r="Y137" s="23">
        <v>0</v>
      </c>
      <c r="Z137" s="23">
        <v>0</v>
      </c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</row>
    <row r="138" spans="1:38" ht="13.2" x14ac:dyDescent="0.25">
      <c r="A138" s="38" t="s">
        <v>137</v>
      </c>
      <c r="B138" s="38" t="s">
        <v>524</v>
      </c>
      <c r="C138" s="38" t="s">
        <v>570</v>
      </c>
      <c r="D138" s="23">
        <v>992814</v>
      </c>
      <c r="E138" s="23">
        <v>783400</v>
      </c>
      <c r="F138" s="23">
        <v>11967</v>
      </c>
      <c r="G138" s="23">
        <v>5983</v>
      </c>
      <c r="H138" s="23">
        <v>17950</v>
      </c>
      <c r="I138" s="23">
        <v>41882</v>
      </c>
      <c r="J138" s="23">
        <v>17950</v>
      </c>
      <c r="K138" s="23">
        <v>53849</v>
      </c>
      <c r="L138" s="23">
        <v>0</v>
      </c>
      <c r="M138" s="23">
        <v>0</v>
      </c>
      <c r="N138" s="23">
        <v>17950</v>
      </c>
      <c r="O138" s="23">
        <v>0</v>
      </c>
      <c r="P138" s="23">
        <v>0</v>
      </c>
      <c r="Q138" s="23">
        <v>0</v>
      </c>
      <c r="R138" s="23">
        <v>0</v>
      </c>
      <c r="S138" s="23">
        <v>41883</v>
      </c>
      <c r="T138" s="23">
        <v>0</v>
      </c>
      <c r="U138" s="23">
        <v>0</v>
      </c>
      <c r="V138" s="23">
        <v>0</v>
      </c>
      <c r="W138" s="23">
        <v>0</v>
      </c>
      <c r="X138" s="23">
        <v>0</v>
      </c>
      <c r="Y138" s="23">
        <v>0</v>
      </c>
      <c r="Z138" s="23">
        <v>0</v>
      </c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</row>
    <row r="139" spans="1:38" ht="13.2" x14ac:dyDescent="0.25">
      <c r="A139" s="38" t="s">
        <v>138</v>
      </c>
      <c r="B139" s="38" t="s">
        <v>525</v>
      </c>
      <c r="C139" s="38" t="s">
        <v>570</v>
      </c>
      <c r="D139" s="23">
        <v>886412.1</v>
      </c>
      <c r="E139" s="23">
        <v>551851.17000000004</v>
      </c>
      <c r="F139" s="23">
        <v>43833.99</v>
      </c>
      <c r="G139" s="23">
        <v>37779.58</v>
      </c>
      <c r="H139" s="23">
        <v>33232.36</v>
      </c>
      <c r="I139" s="23">
        <v>72669.95</v>
      </c>
      <c r="J139" s="23">
        <v>19007.72</v>
      </c>
      <c r="K139" s="23">
        <v>47620.09</v>
      </c>
      <c r="L139" s="23">
        <v>0</v>
      </c>
      <c r="M139" s="23">
        <v>0</v>
      </c>
      <c r="N139" s="23">
        <v>32323.47</v>
      </c>
      <c r="O139" s="23">
        <v>0</v>
      </c>
      <c r="P139" s="23">
        <v>0</v>
      </c>
      <c r="Q139" s="23">
        <v>0</v>
      </c>
      <c r="R139" s="23">
        <v>0</v>
      </c>
      <c r="S139" s="23">
        <v>48093.77</v>
      </c>
      <c r="T139" s="23">
        <v>0</v>
      </c>
      <c r="U139" s="23">
        <v>0</v>
      </c>
      <c r="V139" s="23">
        <v>0</v>
      </c>
      <c r="W139" s="23">
        <v>0</v>
      </c>
      <c r="X139" s="23">
        <v>0</v>
      </c>
      <c r="Y139" s="23">
        <v>0</v>
      </c>
      <c r="Z139" s="23">
        <v>0</v>
      </c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</row>
    <row r="140" spans="1:38" ht="13.2" x14ac:dyDescent="0.25">
      <c r="A140" s="38" t="s">
        <v>139</v>
      </c>
      <c r="B140" s="38" t="s">
        <v>526</v>
      </c>
      <c r="C140" s="38" t="s">
        <v>570</v>
      </c>
      <c r="D140" s="23">
        <v>3351436</v>
      </c>
      <c r="E140" s="23">
        <v>2404491</v>
      </c>
      <c r="F140" s="23">
        <v>79799</v>
      </c>
      <c r="G140" s="23">
        <v>58519</v>
      </c>
      <c r="H140" s="23">
        <v>95758</v>
      </c>
      <c r="I140" s="23">
        <v>79799</v>
      </c>
      <c r="J140" s="23">
        <v>18620</v>
      </c>
      <c r="K140" s="23">
        <v>122358</v>
      </c>
      <c r="L140" s="23">
        <v>0</v>
      </c>
      <c r="M140" s="23">
        <v>0</v>
      </c>
      <c r="N140" s="23">
        <v>234076</v>
      </c>
      <c r="O140" s="23">
        <v>0</v>
      </c>
      <c r="P140" s="23">
        <v>0</v>
      </c>
      <c r="Q140" s="23">
        <v>0</v>
      </c>
      <c r="R140" s="23">
        <v>0</v>
      </c>
      <c r="S140" s="23">
        <v>239396</v>
      </c>
      <c r="T140" s="23">
        <v>0</v>
      </c>
      <c r="U140" s="23">
        <v>18620</v>
      </c>
      <c r="V140" s="23">
        <v>0</v>
      </c>
      <c r="W140" s="23">
        <v>0</v>
      </c>
      <c r="X140" s="23">
        <v>0</v>
      </c>
      <c r="Y140" s="23">
        <v>0</v>
      </c>
      <c r="Z140" s="23">
        <v>0</v>
      </c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</row>
    <row r="141" spans="1:38" ht="13.2" x14ac:dyDescent="0.25">
      <c r="A141" s="38" t="s">
        <v>140</v>
      </c>
      <c r="B141" s="38" t="s">
        <v>527</v>
      </c>
      <c r="C141" s="38" t="s">
        <v>570</v>
      </c>
      <c r="D141" s="23">
        <v>5972580.0999999996</v>
      </c>
      <c r="E141" s="23">
        <v>4197761.2699999996</v>
      </c>
      <c r="F141" s="23">
        <v>261540.01</v>
      </c>
      <c r="G141" s="23">
        <v>233507.04</v>
      </c>
      <c r="H141" s="23">
        <v>53670.19</v>
      </c>
      <c r="I141" s="23">
        <v>410795.74</v>
      </c>
      <c r="J141" s="23">
        <v>125273.33</v>
      </c>
      <c r="K141" s="23">
        <v>241981.27</v>
      </c>
      <c r="L141" s="23">
        <v>0</v>
      </c>
      <c r="M141" s="23">
        <v>0</v>
      </c>
      <c r="N141" s="23">
        <v>279376.44</v>
      </c>
      <c r="O141" s="23">
        <v>0</v>
      </c>
      <c r="P141" s="23">
        <v>0</v>
      </c>
      <c r="Q141" s="23">
        <v>0</v>
      </c>
      <c r="R141" s="23">
        <v>0</v>
      </c>
      <c r="S141" s="23">
        <v>163271.56</v>
      </c>
      <c r="T141" s="23">
        <v>0</v>
      </c>
      <c r="U141" s="23">
        <v>5403.25</v>
      </c>
      <c r="V141" s="23">
        <v>0</v>
      </c>
      <c r="W141" s="23">
        <v>0</v>
      </c>
      <c r="X141" s="23">
        <v>0</v>
      </c>
      <c r="Y141" s="23">
        <v>0</v>
      </c>
      <c r="Z141" s="23">
        <v>0</v>
      </c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</row>
    <row r="142" spans="1:38" ht="13.2" x14ac:dyDescent="0.25">
      <c r="A142" s="38" t="s">
        <v>141</v>
      </c>
      <c r="B142" s="38" t="s">
        <v>528</v>
      </c>
      <c r="C142" s="38" t="s">
        <v>570</v>
      </c>
      <c r="D142" s="23">
        <v>12161279.960000001</v>
      </c>
      <c r="E142" s="23">
        <v>8150400.9699999997</v>
      </c>
      <c r="F142" s="23">
        <v>98305.86</v>
      </c>
      <c r="G142" s="23">
        <v>275256.40000000002</v>
      </c>
      <c r="H142" s="23">
        <v>1061703.26</v>
      </c>
      <c r="I142" s="23">
        <v>378477.55</v>
      </c>
      <c r="J142" s="23">
        <v>58983.51</v>
      </c>
      <c r="K142" s="23">
        <v>776616.28</v>
      </c>
      <c r="L142" s="23">
        <v>0</v>
      </c>
      <c r="M142" s="23">
        <v>0</v>
      </c>
      <c r="N142" s="23">
        <v>697971.59</v>
      </c>
      <c r="O142" s="23">
        <v>0</v>
      </c>
      <c r="P142" s="23">
        <v>0</v>
      </c>
      <c r="Q142" s="23">
        <v>0</v>
      </c>
      <c r="R142" s="23">
        <v>0</v>
      </c>
      <c r="S142" s="23">
        <v>663564.54</v>
      </c>
      <c r="T142" s="23">
        <v>0</v>
      </c>
      <c r="U142" s="23">
        <v>0</v>
      </c>
      <c r="V142" s="23">
        <v>0</v>
      </c>
      <c r="W142" s="23">
        <v>0</v>
      </c>
      <c r="X142" s="23">
        <v>0</v>
      </c>
      <c r="Y142" s="23">
        <v>0</v>
      </c>
      <c r="Z142" s="23">
        <v>0</v>
      </c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</row>
    <row r="143" spans="1:38" ht="13.2" x14ac:dyDescent="0.25">
      <c r="A143" s="38" t="s">
        <v>142</v>
      </c>
      <c r="B143" s="38" t="s">
        <v>529</v>
      </c>
      <c r="C143" s="38" t="s">
        <v>570</v>
      </c>
      <c r="D143" s="23">
        <v>1475702</v>
      </c>
      <c r="E143" s="23">
        <v>1118907</v>
      </c>
      <c r="F143" s="23">
        <v>54807</v>
      </c>
      <c r="G143" s="23">
        <v>83178</v>
      </c>
      <c r="H143" s="23">
        <v>34931</v>
      </c>
      <c r="I143" s="23">
        <v>89424</v>
      </c>
      <c r="J143" s="23">
        <v>6064</v>
      </c>
      <c r="K143" s="23">
        <v>31836</v>
      </c>
      <c r="L143" s="23">
        <v>0</v>
      </c>
      <c r="M143" s="23">
        <v>0</v>
      </c>
      <c r="N143" s="23">
        <v>23439</v>
      </c>
      <c r="O143" s="23">
        <v>0</v>
      </c>
      <c r="P143" s="23">
        <v>0</v>
      </c>
      <c r="Q143" s="23">
        <v>0</v>
      </c>
      <c r="R143" s="23">
        <v>0</v>
      </c>
      <c r="S143" s="23">
        <v>33116</v>
      </c>
      <c r="T143" s="23">
        <v>0</v>
      </c>
      <c r="U143" s="23">
        <v>0</v>
      </c>
      <c r="V143" s="23">
        <v>0</v>
      </c>
      <c r="W143" s="23">
        <v>0</v>
      </c>
      <c r="X143" s="23">
        <v>0</v>
      </c>
      <c r="Y143" s="23">
        <v>0</v>
      </c>
      <c r="Z143" s="23">
        <v>0</v>
      </c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</row>
    <row r="144" spans="1:38" ht="13.2" x14ac:dyDescent="0.25">
      <c r="A144" s="38" t="s">
        <v>143</v>
      </c>
      <c r="B144" s="38" t="s">
        <v>530</v>
      </c>
      <c r="C144" s="38" t="s">
        <v>570</v>
      </c>
      <c r="D144" s="23">
        <v>708019</v>
      </c>
      <c r="E144" s="23">
        <v>463376</v>
      </c>
      <c r="F144" s="23">
        <v>32636</v>
      </c>
      <c r="G144" s="23">
        <v>34302</v>
      </c>
      <c r="H144" s="23">
        <v>37537</v>
      </c>
      <c r="I144" s="23">
        <v>42068</v>
      </c>
      <c r="J144" s="23">
        <v>11002</v>
      </c>
      <c r="K144" s="23">
        <v>45951</v>
      </c>
      <c r="L144" s="23">
        <v>0</v>
      </c>
      <c r="M144" s="23">
        <v>0</v>
      </c>
      <c r="N144" s="23">
        <v>8413</v>
      </c>
      <c r="O144" s="23">
        <v>0</v>
      </c>
      <c r="P144" s="23">
        <v>0</v>
      </c>
      <c r="Q144" s="23">
        <v>0</v>
      </c>
      <c r="R144" s="23">
        <v>0</v>
      </c>
      <c r="S144" s="23">
        <v>32734</v>
      </c>
      <c r="T144" s="23">
        <v>0</v>
      </c>
      <c r="U144" s="23">
        <v>0</v>
      </c>
      <c r="V144" s="23">
        <v>0</v>
      </c>
      <c r="W144" s="23">
        <v>0</v>
      </c>
      <c r="X144" s="23">
        <v>0</v>
      </c>
      <c r="Y144" s="23">
        <v>0</v>
      </c>
      <c r="Z144" s="23">
        <v>0</v>
      </c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</row>
    <row r="145" spans="1:38" ht="13.2" x14ac:dyDescent="0.25">
      <c r="A145" s="38" t="s">
        <v>144</v>
      </c>
      <c r="B145" s="38" t="s">
        <v>531</v>
      </c>
      <c r="C145" s="38" t="s">
        <v>570</v>
      </c>
      <c r="D145" s="23">
        <v>3004180</v>
      </c>
      <c r="E145" s="23">
        <v>2435944.96</v>
      </c>
      <c r="F145" s="23">
        <v>63799.72</v>
      </c>
      <c r="G145" s="23">
        <v>54921.85</v>
      </c>
      <c r="H145" s="23">
        <v>87125.82</v>
      </c>
      <c r="I145" s="23">
        <v>128986.88</v>
      </c>
      <c r="J145" s="23">
        <v>14659.04</v>
      </c>
      <c r="K145" s="23">
        <v>69781.350000000006</v>
      </c>
      <c r="L145" s="23">
        <v>0</v>
      </c>
      <c r="M145" s="23">
        <v>0</v>
      </c>
      <c r="N145" s="23">
        <v>78288</v>
      </c>
      <c r="O145" s="23">
        <v>0</v>
      </c>
      <c r="P145" s="23">
        <v>0</v>
      </c>
      <c r="Q145" s="23">
        <v>0</v>
      </c>
      <c r="R145" s="23">
        <v>0</v>
      </c>
      <c r="S145" s="23">
        <v>70672.38</v>
      </c>
      <c r="T145" s="23">
        <v>0</v>
      </c>
      <c r="U145" s="23">
        <v>0</v>
      </c>
      <c r="V145" s="23">
        <v>0</v>
      </c>
      <c r="W145" s="23">
        <v>0</v>
      </c>
      <c r="X145" s="23">
        <v>0</v>
      </c>
      <c r="Y145" s="23">
        <v>0</v>
      </c>
      <c r="Z145" s="23">
        <v>0</v>
      </c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</row>
    <row r="146" spans="1:38" ht="13.2" x14ac:dyDescent="0.25">
      <c r="A146" s="38" t="s">
        <v>145</v>
      </c>
      <c r="B146" s="38" t="s">
        <v>532</v>
      </c>
      <c r="C146" s="38" t="s">
        <v>570</v>
      </c>
      <c r="D146" s="23">
        <v>28417</v>
      </c>
      <c r="E146" s="23">
        <v>0</v>
      </c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  <c r="Q146" s="23">
        <v>0</v>
      </c>
      <c r="R146" s="23">
        <v>0</v>
      </c>
      <c r="S146" s="23">
        <v>28417</v>
      </c>
      <c r="T146" s="23">
        <v>0</v>
      </c>
      <c r="U146" s="23">
        <v>0</v>
      </c>
      <c r="V146" s="23">
        <v>0</v>
      </c>
      <c r="W146" s="23">
        <v>0</v>
      </c>
      <c r="X146" s="23">
        <v>0</v>
      </c>
      <c r="Y146" s="23">
        <v>0</v>
      </c>
      <c r="Z146" s="23">
        <v>0</v>
      </c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</row>
    <row r="147" spans="1:38" ht="13.2" x14ac:dyDescent="0.25">
      <c r="A147" s="38" t="s">
        <v>146</v>
      </c>
      <c r="B147" s="38" t="s">
        <v>533</v>
      </c>
      <c r="C147" s="38" t="s">
        <v>570</v>
      </c>
      <c r="D147" s="23">
        <v>9245487</v>
      </c>
      <c r="E147" s="23">
        <v>8258683.7400000002</v>
      </c>
      <c r="F147" s="23">
        <v>0</v>
      </c>
      <c r="G147" s="23">
        <v>0</v>
      </c>
      <c r="H147" s="23">
        <v>15620.29</v>
      </c>
      <c r="I147" s="23">
        <v>176556.38</v>
      </c>
      <c r="J147" s="23">
        <v>23640.71</v>
      </c>
      <c r="K147" s="23">
        <v>103350.83</v>
      </c>
      <c r="L147" s="23">
        <v>0</v>
      </c>
      <c r="M147" s="23">
        <v>0</v>
      </c>
      <c r="N147" s="23">
        <v>656277.75</v>
      </c>
      <c r="O147" s="23">
        <v>0</v>
      </c>
      <c r="P147" s="23">
        <v>0</v>
      </c>
      <c r="Q147" s="23">
        <v>0</v>
      </c>
      <c r="R147" s="23">
        <v>11357.3</v>
      </c>
      <c r="S147" s="23">
        <v>0</v>
      </c>
      <c r="T147" s="23">
        <v>0</v>
      </c>
      <c r="U147" s="23">
        <v>0</v>
      </c>
      <c r="V147" s="23">
        <v>0</v>
      </c>
      <c r="W147" s="23">
        <v>0</v>
      </c>
      <c r="X147" s="23">
        <v>0</v>
      </c>
      <c r="Y147" s="23">
        <v>0</v>
      </c>
      <c r="Z147" s="23">
        <v>0</v>
      </c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</row>
    <row r="148" spans="1:38" ht="13.2" x14ac:dyDescent="0.25">
      <c r="A148" s="38" t="s">
        <v>147</v>
      </c>
      <c r="B148" s="38" t="s">
        <v>534</v>
      </c>
      <c r="C148" s="38" t="s">
        <v>570</v>
      </c>
      <c r="D148" s="23">
        <v>1137828</v>
      </c>
      <c r="E148" s="23">
        <v>761704.91</v>
      </c>
      <c r="F148" s="23">
        <v>46258.54</v>
      </c>
      <c r="G148" s="23">
        <v>76882.16</v>
      </c>
      <c r="H148" s="23">
        <v>19610.36</v>
      </c>
      <c r="I148" s="23">
        <v>81785.240000000005</v>
      </c>
      <c r="J148" s="23">
        <v>12565.16</v>
      </c>
      <c r="K148" s="23">
        <v>37695.49</v>
      </c>
      <c r="L148" s="23">
        <v>46039.41</v>
      </c>
      <c r="M148" s="23">
        <v>0</v>
      </c>
      <c r="N148" s="23">
        <v>0</v>
      </c>
      <c r="O148" s="23">
        <v>0</v>
      </c>
      <c r="P148" s="23">
        <v>0</v>
      </c>
      <c r="Q148" s="23">
        <v>0</v>
      </c>
      <c r="R148" s="23">
        <v>0</v>
      </c>
      <c r="S148" s="23">
        <v>55286.73</v>
      </c>
      <c r="T148" s="23">
        <v>0</v>
      </c>
      <c r="U148" s="23">
        <v>0</v>
      </c>
      <c r="V148" s="23">
        <v>0</v>
      </c>
      <c r="W148" s="23">
        <v>0</v>
      </c>
      <c r="X148" s="23">
        <v>0</v>
      </c>
      <c r="Y148" s="23">
        <v>0</v>
      </c>
      <c r="Z148" s="23">
        <v>0</v>
      </c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</row>
    <row r="149" spans="1:38" ht="13.2" x14ac:dyDescent="0.25">
      <c r="A149" s="38" t="s">
        <v>148</v>
      </c>
      <c r="B149" s="38" t="s">
        <v>535</v>
      </c>
      <c r="C149" s="38" t="s">
        <v>570</v>
      </c>
      <c r="D149" s="23">
        <v>573738.99</v>
      </c>
      <c r="E149" s="23">
        <v>394279.26</v>
      </c>
      <c r="F149" s="23">
        <v>21179.78</v>
      </c>
      <c r="G149" s="23">
        <v>24499.98</v>
      </c>
      <c r="H149" s="23">
        <v>34373.629999999997</v>
      </c>
      <c r="I149" s="23">
        <v>26878.89</v>
      </c>
      <c r="J149" s="23">
        <v>3701.84</v>
      </c>
      <c r="K149" s="23">
        <v>22562.04</v>
      </c>
      <c r="L149" s="23">
        <v>0</v>
      </c>
      <c r="M149" s="23">
        <v>0</v>
      </c>
      <c r="N149" s="23">
        <v>22759.02</v>
      </c>
      <c r="O149" s="23">
        <v>0</v>
      </c>
      <c r="P149" s="23">
        <v>0</v>
      </c>
      <c r="Q149" s="23">
        <v>0</v>
      </c>
      <c r="R149" s="23">
        <v>0</v>
      </c>
      <c r="S149" s="23">
        <v>23504.55</v>
      </c>
      <c r="T149" s="23">
        <v>0</v>
      </c>
      <c r="U149" s="23">
        <v>0</v>
      </c>
      <c r="V149" s="23">
        <v>0</v>
      </c>
      <c r="W149" s="23">
        <v>0</v>
      </c>
      <c r="X149" s="23">
        <v>0</v>
      </c>
      <c r="Y149" s="23">
        <v>0</v>
      </c>
      <c r="Z149" s="23">
        <v>0</v>
      </c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</row>
    <row r="150" spans="1:38" ht="13.2" x14ac:dyDescent="0.25">
      <c r="A150" s="38" t="s">
        <v>149</v>
      </c>
      <c r="B150" s="38" t="s">
        <v>536</v>
      </c>
      <c r="C150" s="38" t="s">
        <v>570</v>
      </c>
      <c r="D150" s="23">
        <v>4150107</v>
      </c>
      <c r="E150" s="23">
        <v>3411709.11</v>
      </c>
      <c r="F150" s="23">
        <v>14123.03</v>
      </c>
      <c r="G150" s="23">
        <v>249750.97</v>
      </c>
      <c r="H150" s="23">
        <v>24021.119999999999</v>
      </c>
      <c r="I150" s="23">
        <v>120224.84</v>
      </c>
      <c r="J150" s="23">
        <v>21167.89</v>
      </c>
      <c r="K150" s="23">
        <v>90341.57</v>
      </c>
      <c r="L150" s="23">
        <v>0</v>
      </c>
      <c r="M150" s="23">
        <v>0</v>
      </c>
      <c r="N150" s="23">
        <v>133296.38</v>
      </c>
      <c r="O150" s="23">
        <v>0</v>
      </c>
      <c r="P150" s="23">
        <v>0</v>
      </c>
      <c r="Q150" s="23">
        <v>0</v>
      </c>
      <c r="R150" s="23">
        <v>0</v>
      </c>
      <c r="S150" s="23">
        <v>85472.09</v>
      </c>
      <c r="T150" s="23">
        <v>0</v>
      </c>
      <c r="U150" s="23">
        <v>0</v>
      </c>
      <c r="V150" s="23">
        <v>0</v>
      </c>
      <c r="W150" s="23">
        <v>0</v>
      </c>
      <c r="X150" s="23">
        <v>0</v>
      </c>
      <c r="Y150" s="23">
        <v>0</v>
      </c>
      <c r="Z150" s="23">
        <v>0</v>
      </c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</row>
    <row r="151" spans="1:38" ht="13.2" x14ac:dyDescent="0.25">
      <c r="A151" s="38" t="s">
        <v>150</v>
      </c>
      <c r="B151" s="38" t="s">
        <v>537</v>
      </c>
      <c r="C151" s="38" t="s">
        <v>570</v>
      </c>
      <c r="D151" s="23">
        <v>3914293</v>
      </c>
      <c r="E151" s="23">
        <v>3162256.37</v>
      </c>
      <c r="F151" s="23">
        <v>0</v>
      </c>
      <c r="G151" s="23">
        <v>87225.49</v>
      </c>
      <c r="H151" s="23">
        <v>35969.629999999997</v>
      </c>
      <c r="I151" s="23">
        <v>146731.39000000001</v>
      </c>
      <c r="J151" s="23">
        <v>25146.53</v>
      </c>
      <c r="K151" s="23">
        <v>173819.93</v>
      </c>
      <c r="L151" s="23">
        <v>0</v>
      </c>
      <c r="M151" s="23">
        <v>0</v>
      </c>
      <c r="N151" s="23">
        <v>183249.34</v>
      </c>
      <c r="O151" s="23">
        <v>0</v>
      </c>
      <c r="P151" s="23">
        <v>0</v>
      </c>
      <c r="Q151" s="23">
        <v>0</v>
      </c>
      <c r="R151" s="23">
        <v>0</v>
      </c>
      <c r="S151" s="23">
        <v>99894.32</v>
      </c>
      <c r="T151" s="23">
        <v>0</v>
      </c>
      <c r="U151" s="23">
        <v>0</v>
      </c>
      <c r="V151" s="23">
        <v>0</v>
      </c>
      <c r="W151" s="23">
        <v>0</v>
      </c>
      <c r="X151" s="23">
        <v>0</v>
      </c>
      <c r="Y151" s="23">
        <v>0</v>
      </c>
      <c r="Z151" s="23">
        <v>0</v>
      </c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</row>
    <row r="152" spans="1:38" ht="13.2" x14ac:dyDescent="0.25">
      <c r="A152" s="38" t="s">
        <v>151</v>
      </c>
      <c r="B152" s="38" t="s">
        <v>538</v>
      </c>
      <c r="C152" s="38" t="s">
        <v>570</v>
      </c>
      <c r="D152" s="23">
        <v>4466041.0999999996</v>
      </c>
      <c r="E152" s="23">
        <v>2874866.32</v>
      </c>
      <c r="F152" s="23">
        <v>267636.61</v>
      </c>
      <c r="G152" s="23">
        <v>259713.17</v>
      </c>
      <c r="H152" s="23">
        <v>33106.129999999997</v>
      </c>
      <c r="I152" s="23">
        <v>293063.63</v>
      </c>
      <c r="J152" s="23">
        <v>141718.24</v>
      </c>
      <c r="K152" s="23">
        <v>198672.91</v>
      </c>
      <c r="L152" s="23">
        <v>0</v>
      </c>
      <c r="M152" s="23">
        <v>221949.35</v>
      </c>
      <c r="N152" s="23">
        <v>0</v>
      </c>
      <c r="O152" s="23">
        <v>0</v>
      </c>
      <c r="P152" s="23">
        <v>0</v>
      </c>
      <c r="Q152" s="23">
        <v>0</v>
      </c>
      <c r="R152" s="23">
        <v>0</v>
      </c>
      <c r="S152" s="23">
        <v>175314.74</v>
      </c>
      <c r="T152" s="23">
        <v>0</v>
      </c>
      <c r="U152" s="23">
        <v>0</v>
      </c>
      <c r="V152" s="23">
        <v>0</v>
      </c>
      <c r="W152" s="23">
        <v>0</v>
      </c>
      <c r="X152" s="23">
        <v>0</v>
      </c>
      <c r="Y152" s="23">
        <v>0</v>
      </c>
      <c r="Z152" s="23">
        <v>0</v>
      </c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</row>
    <row r="153" spans="1:38" ht="13.2" x14ac:dyDescent="0.25">
      <c r="A153" s="38" t="s">
        <v>152</v>
      </c>
      <c r="B153" s="38" t="s">
        <v>539</v>
      </c>
      <c r="C153" s="38" t="s">
        <v>570</v>
      </c>
      <c r="D153" s="23">
        <v>2526479</v>
      </c>
      <c r="E153" s="23">
        <v>1993833</v>
      </c>
      <c r="F153" s="23">
        <v>67776</v>
      </c>
      <c r="G153" s="23">
        <v>115962</v>
      </c>
      <c r="H153" s="23">
        <v>51324</v>
      </c>
      <c r="I153" s="23">
        <v>90122</v>
      </c>
      <c r="J153" s="23">
        <v>14724</v>
      </c>
      <c r="K153" s="23">
        <v>100736</v>
      </c>
      <c r="L153" s="23">
        <v>41646</v>
      </c>
      <c r="M153" s="23">
        <v>0</v>
      </c>
      <c r="N153" s="23">
        <v>0</v>
      </c>
      <c r="O153" s="23">
        <v>0</v>
      </c>
      <c r="P153" s="23">
        <v>0</v>
      </c>
      <c r="Q153" s="23">
        <v>0</v>
      </c>
      <c r="R153" s="23">
        <v>0</v>
      </c>
      <c r="S153" s="23">
        <v>50356</v>
      </c>
      <c r="T153" s="23">
        <v>0</v>
      </c>
      <c r="U153" s="23">
        <v>0</v>
      </c>
      <c r="V153" s="23">
        <v>0</v>
      </c>
      <c r="W153" s="23">
        <v>0</v>
      </c>
      <c r="X153" s="23">
        <v>0</v>
      </c>
      <c r="Y153" s="23">
        <v>0</v>
      </c>
      <c r="Z153" s="23">
        <v>0</v>
      </c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</row>
    <row r="154" spans="1:38" ht="13.2" x14ac:dyDescent="0.25">
      <c r="A154" s="38" t="s">
        <v>153</v>
      </c>
      <c r="B154" s="38" t="s">
        <v>540</v>
      </c>
      <c r="C154" s="38" t="s">
        <v>570</v>
      </c>
      <c r="D154" s="23">
        <v>1526759</v>
      </c>
      <c r="E154" s="23">
        <v>1062894</v>
      </c>
      <c r="F154" s="23">
        <v>97078</v>
      </c>
      <c r="G154" s="23">
        <v>87214</v>
      </c>
      <c r="H154" s="23">
        <v>48647</v>
      </c>
      <c r="I154" s="23">
        <v>142625</v>
      </c>
      <c r="J154" s="23">
        <v>35961</v>
      </c>
      <c r="K154" s="23">
        <v>15948</v>
      </c>
      <c r="L154" s="23">
        <v>36392</v>
      </c>
      <c r="M154" s="23">
        <v>0</v>
      </c>
      <c r="N154" s="23">
        <v>0</v>
      </c>
      <c r="O154" s="23">
        <v>0</v>
      </c>
      <c r="P154" s="23">
        <v>0</v>
      </c>
      <c r="Q154" s="23">
        <v>0</v>
      </c>
      <c r="R154" s="23">
        <v>0</v>
      </c>
      <c r="S154" s="23">
        <v>0</v>
      </c>
      <c r="T154" s="23">
        <v>0</v>
      </c>
      <c r="U154" s="23">
        <v>0</v>
      </c>
      <c r="V154" s="23">
        <v>0</v>
      </c>
      <c r="W154" s="23">
        <v>0</v>
      </c>
      <c r="X154" s="23">
        <v>0</v>
      </c>
      <c r="Y154" s="23">
        <v>0</v>
      </c>
      <c r="Z154" s="23">
        <v>0</v>
      </c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</row>
    <row r="155" spans="1:38" ht="13.2" x14ac:dyDescent="0.25">
      <c r="A155" s="38" t="s">
        <v>154</v>
      </c>
      <c r="B155" s="38" t="s">
        <v>541</v>
      </c>
      <c r="C155" s="38" t="s">
        <v>570</v>
      </c>
      <c r="D155" s="23">
        <v>484033</v>
      </c>
      <c r="E155" s="23">
        <v>0</v>
      </c>
      <c r="F155" s="23">
        <v>18769.91</v>
      </c>
      <c r="G155" s="23">
        <v>20016.259999999998</v>
      </c>
      <c r="H155" s="23">
        <v>14240.45</v>
      </c>
      <c r="I155" s="23">
        <v>12076.87</v>
      </c>
      <c r="J155" s="23">
        <v>6052.86</v>
      </c>
      <c r="K155" s="23">
        <v>10967.96</v>
      </c>
      <c r="L155" s="23">
        <v>0</v>
      </c>
      <c r="M155" s="23">
        <v>0</v>
      </c>
      <c r="N155" s="23">
        <v>14010.35</v>
      </c>
      <c r="O155" s="23">
        <v>0</v>
      </c>
      <c r="P155" s="23">
        <v>0</v>
      </c>
      <c r="Q155" s="23">
        <v>0</v>
      </c>
      <c r="R155" s="23">
        <v>0</v>
      </c>
      <c r="S155" s="23">
        <v>0</v>
      </c>
      <c r="T155" s="23">
        <v>0</v>
      </c>
      <c r="U155" s="23">
        <v>0</v>
      </c>
      <c r="V155" s="23">
        <v>0</v>
      </c>
      <c r="W155" s="23">
        <v>0</v>
      </c>
      <c r="X155" s="23">
        <v>0</v>
      </c>
      <c r="Y155" s="23">
        <v>0</v>
      </c>
      <c r="Z155" s="23">
        <v>387898.34</v>
      </c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</row>
    <row r="156" spans="1:38" ht="13.2" x14ac:dyDescent="0.25">
      <c r="A156" s="38" t="s">
        <v>155</v>
      </c>
      <c r="B156" s="38" t="s">
        <v>542</v>
      </c>
      <c r="C156" s="38" t="s">
        <v>570</v>
      </c>
      <c r="D156" s="23">
        <v>7530101.9400000004</v>
      </c>
      <c r="E156" s="23">
        <v>4954348.51</v>
      </c>
      <c r="F156" s="23">
        <v>442563.63</v>
      </c>
      <c r="G156" s="23">
        <v>350192.51</v>
      </c>
      <c r="H156" s="23">
        <v>39335.410000000003</v>
      </c>
      <c r="I156" s="23">
        <v>420022.29</v>
      </c>
      <c r="J156" s="23">
        <v>78442.600000000006</v>
      </c>
      <c r="K156" s="23">
        <v>314434.69</v>
      </c>
      <c r="L156" s="23">
        <v>0</v>
      </c>
      <c r="M156" s="23">
        <v>442917.73</v>
      </c>
      <c r="N156" s="23">
        <v>13320.69</v>
      </c>
      <c r="O156" s="23">
        <v>0</v>
      </c>
      <c r="P156" s="23">
        <v>0</v>
      </c>
      <c r="Q156" s="23">
        <v>0</v>
      </c>
      <c r="R156" s="23">
        <v>0</v>
      </c>
      <c r="S156" s="23">
        <v>326755.95</v>
      </c>
      <c r="T156" s="23">
        <v>0</v>
      </c>
      <c r="U156" s="23">
        <v>132387.45000000001</v>
      </c>
      <c r="V156" s="23">
        <v>0</v>
      </c>
      <c r="W156" s="23">
        <v>0</v>
      </c>
      <c r="X156" s="23">
        <v>0</v>
      </c>
      <c r="Y156" s="23">
        <v>15380.48</v>
      </c>
      <c r="Z156" s="23">
        <v>0</v>
      </c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</row>
    <row r="157" spans="1:38" ht="13.2" x14ac:dyDescent="0.25">
      <c r="A157" s="38" t="s">
        <v>156</v>
      </c>
      <c r="B157" s="38" t="s">
        <v>543</v>
      </c>
      <c r="C157" s="38" t="s">
        <v>570</v>
      </c>
      <c r="D157" s="23">
        <v>7046750</v>
      </c>
      <c r="E157" s="23">
        <v>5241402</v>
      </c>
      <c r="F157" s="23">
        <v>170920</v>
      </c>
      <c r="G157" s="23">
        <v>197627</v>
      </c>
      <c r="H157" s="23">
        <v>26706</v>
      </c>
      <c r="I157" s="23">
        <v>138873</v>
      </c>
      <c r="J157" s="23">
        <v>74777</v>
      </c>
      <c r="K157" s="23">
        <v>261722</v>
      </c>
      <c r="L157" s="23">
        <v>0</v>
      </c>
      <c r="M157" s="23">
        <v>0</v>
      </c>
      <c r="N157" s="23">
        <v>608905</v>
      </c>
      <c r="O157" s="23">
        <v>0</v>
      </c>
      <c r="P157" s="23">
        <v>0</v>
      </c>
      <c r="Q157" s="23">
        <v>0</v>
      </c>
      <c r="R157" s="23">
        <v>0</v>
      </c>
      <c r="S157" s="23">
        <v>325818</v>
      </c>
      <c r="T157" s="23">
        <v>0</v>
      </c>
      <c r="U157" s="23">
        <v>0</v>
      </c>
      <c r="V157" s="23">
        <v>0</v>
      </c>
      <c r="W157" s="23">
        <v>0</v>
      </c>
      <c r="X157" s="23">
        <v>0</v>
      </c>
      <c r="Y157" s="23">
        <v>0</v>
      </c>
      <c r="Z157" s="23">
        <v>0</v>
      </c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</row>
    <row r="158" spans="1:38" ht="13.2" x14ac:dyDescent="0.25">
      <c r="A158" s="38" t="s">
        <v>157</v>
      </c>
      <c r="B158" s="38" t="s">
        <v>544</v>
      </c>
      <c r="C158" s="38" t="s">
        <v>570</v>
      </c>
      <c r="D158" s="23">
        <v>360088</v>
      </c>
      <c r="E158" s="23">
        <v>325877.03000000003</v>
      </c>
      <c r="F158" s="23">
        <v>0</v>
      </c>
      <c r="G158" s="23">
        <v>0</v>
      </c>
      <c r="H158" s="23">
        <v>10062.049999999999</v>
      </c>
      <c r="I158" s="23">
        <v>10062.049999999999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23">
        <v>0</v>
      </c>
      <c r="Q158" s="23">
        <v>0</v>
      </c>
      <c r="R158" s="23">
        <v>0</v>
      </c>
      <c r="S158" s="23">
        <v>14086.87</v>
      </c>
      <c r="T158" s="23">
        <v>0</v>
      </c>
      <c r="U158" s="23">
        <v>0</v>
      </c>
      <c r="V158" s="23">
        <v>0</v>
      </c>
      <c r="W158" s="23">
        <v>0</v>
      </c>
      <c r="X158" s="23">
        <v>0</v>
      </c>
      <c r="Y158" s="23">
        <v>0</v>
      </c>
      <c r="Z158" s="23">
        <v>0</v>
      </c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</row>
    <row r="159" spans="1:38" ht="13.2" x14ac:dyDescent="0.25">
      <c r="A159" s="38" t="s">
        <v>158</v>
      </c>
      <c r="B159" s="38" t="s">
        <v>545</v>
      </c>
      <c r="C159" s="38" t="s">
        <v>570</v>
      </c>
      <c r="D159" s="23">
        <v>3389560</v>
      </c>
      <c r="E159" s="23">
        <v>2482009</v>
      </c>
      <c r="F159" s="23">
        <v>189273</v>
      </c>
      <c r="G159" s="23">
        <v>166685</v>
      </c>
      <c r="H159" s="23">
        <v>37163</v>
      </c>
      <c r="I159" s="23">
        <v>219437</v>
      </c>
      <c r="J159" s="23">
        <v>13887</v>
      </c>
      <c r="K159" s="23">
        <v>94877</v>
      </c>
      <c r="L159" s="23">
        <v>81029</v>
      </c>
      <c r="M159" s="23">
        <v>0</v>
      </c>
      <c r="N159" s="23">
        <v>0</v>
      </c>
      <c r="O159" s="23">
        <v>0</v>
      </c>
      <c r="P159" s="23">
        <v>0</v>
      </c>
      <c r="Q159" s="23">
        <v>0</v>
      </c>
      <c r="R159" s="23">
        <v>0</v>
      </c>
      <c r="S159" s="23">
        <v>68959</v>
      </c>
      <c r="T159" s="23">
        <v>0</v>
      </c>
      <c r="U159" s="23">
        <v>36241</v>
      </c>
      <c r="V159" s="23">
        <v>0</v>
      </c>
      <c r="W159" s="23">
        <v>0</v>
      </c>
      <c r="X159" s="23">
        <v>0</v>
      </c>
      <c r="Y159" s="23">
        <v>0</v>
      </c>
      <c r="Z159" s="23">
        <v>0</v>
      </c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</row>
    <row r="160" spans="1:38" ht="13.2" x14ac:dyDescent="0.25">
      <c r="A160" s="38" t="s">
        <v>159</v>
      </c>
      <c r="B160" s="38" t="s">
        <v>546</v>
      </c>
      <c r="C160" s="38" t="s">
        <v>570</v>
      </c>
      <c r="D160" s="23">
        <v>1830659</v>
      </c>
      <c r="E160" s="23">
        <v>1329461.58</v>
      </c>
      <c r="F160" s="23">
        <v>11073.51</v>
      </c>
      <c r="G160" s="23">
        <v>54184.58</v>
      </c>
      <c r="H160" s="23">
        <v>16018.77</v>
      </c>
      <c r="I160" s="23">
        <v>89984.4</v>
      </c>
      <c r="J160" s="23">
        <v>30760.66</v>
      </c>
      <c r="K160" s="23">
        <v>64288.38</v>
      </c>
      <c r="L160" s="23">
        <v>0</v>
      </c>
      <c r="M160" s="23">
        <v>0</v>
      </c>
      <c r="N160" s="23">
        <v>113740.99</v>
      </c>
      <c r="O160" s="23">
        <v>0</v>
      </c>
      <c r="P160" s="23">
        <v>0</v>
      </c>
      <c r="Q160" s="23">
        <v>0</v>
      </c>
      <c r="R160" s="23">
        <v>0</v>
      </c>
      <c r="S160" s="23">
        <v>103850.47</v>
      </c>
      <c r="T160" s="23">
        <v>0</v>
      </c>
      <c r="U160" s="23">
        <v>17295.66</v>
      </c>
      <c r="V160" s="23">
        <v>0</v>
      </c>
      <c r="W160" s="23">
        <v>0</v>
      </c>
      <c r="X160" s="23">
        <v>0</v>
      </c>
      <c r="Y160" s="23">
        <v>0</v>
      </c>
      <c r="Z160" s="23">
        <v>0</v>
      </c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</row>
    <row r="161" spans="1:38" ht="13.2" x14ac:dyDescent="0.25">
      <c r="A161" s="38" t="s">
        <v>160</v>
      </c>
      <c r="B161" s="38" t="s">
        <v>547</v>
      </c>
      <c r="C161" s="38" t="s">
        <v>570</v>
      </c>
      <c r="D161" s="23">
        <v>218733</v>
      </c>
      <c r="E161" s="23">
        <v>192907</v>
      </c>
      <c r="F161" s="23">
        <v>0</v>
      </c>
      <c r="G161" s="23">
        <v>0</v>
      </c>
      <c r="H161" s="23">
        <v>8565</v>
      </c>
      <c r="I161" s="23">
        <v>12913</v>
      </c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  <c r="Q161" s="23">
        <v>0</v>
      </c>
      <c r="R161" s="23">
        <v>0</v>
      </c>
      <c r="S161" s="23">
        <v>4348</v>
      </c>
      <c r="T161" s="23">
        <v>0</v>
      </c>
      <c r="U161" s="23">
        <v>0</v>
      </c>
      <c r="V161" s="23">
        <v>0</v>
      </c>
      <c r="W161" s="23">
        <v>0</v>
      </c>
      <c r="X161" s="23">
        <v>0</v>
      </c>
      <c r="Y161" s="23">
        <v>0</v>
      </c>
      <c r="Z161" s="23">
        <v>0</v>
      </c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</row>
    <row r="162" spans="1:38" ht="13.2" x14ac:dyDescent="0.25">
      <c r="A162" s="38" t="s">
        <v>161</v>
      </c>
      <c r="B162" s="38" t="s">
        <v>548</v>
      </c>
      <c r="C162" s="38" t="s">
        <v>570</v>
      </c>
      <c r="D162" s="23">
        <v>2629959.15</v>
      </c>
      <c r="E162" s="23">
        <v>1905876.88</v>
      </c>
      <c r="F162" s="23">
        <v>87961.51</v>
      </c>
      <c r="G162" s="23">
        <v>103056.7</v>
      </c>
      <c r="H162" s="23">
        <v>41878.33</v>
      </c>
      <c r="I162" s="23">
        <v>188766.47</v>
      </c>
      <c r="J162" s="23">
        <v>56173.59</v>
      </c>
      <c r="K162" s="23">
        <v>69683.02</v>
      </c>
      <c r="L162" s="23">
        <v>96171.19</v>
      </c>
      <c r="M162" s="23">
        <v>0</v>
      </c>
      <c r="N162" s="23">
        <v>0</v>
      </c>
      <c r="O162" s="23">
        <v>0</v>
      </c>
      <c r="P162" s="23">
        <v>0</v>
      </c>
      <c r="Q162" s="23">
        <v>0</v>
      </c>
      <c r="R162" s="23">
        <v>0</v>
      </c>
      <c r="S162" s="23">
        <v>46974.33</v>
      </c>
      <c r="T162" s="23">
        <v>0</v>
      </c>
      <c r="U162" s="23">
        <v>22293.57</v>
      </c>
      <c r="V162" s="23">
        <v>11123.56</v>
      </c>
      <c r="W162" s="23">
        <v>0</v>
      </c>
      <c r="X162" s="23">
        <v>0</v>
      </c>
      <c r="Y162" s="23">
        <v>0</v>
      </c>
      <c r="Z162" s="23">
        <v>0</v>
      </c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</row>
    <row r="163" spans="1:38" ht="13.2" x14ac:dyDescent="0.25">
      <c r="A163" s="38" t="s">
        <v>162</v>
      </c>
      <c r="B163" s="38" t="s">
        <v>549</v>
      </c>
      <c r="C163" s="38" t="s">
        <v>570</v>
      </c>
      <c r="D163" s="23">
        <v>3099456.04</v>
      </c>
      <c r="E163" s="23">
        <v>2288115.5299999998</v>
      </c>
      <c r="F163" s="23">
        <v>144269.53</v>
      </c>
      <c r="G163" s="23">
        <v>107694.7</v>
      </c>
      <c r="H163" s="23">
        <v>30200.68</v>
      </c>
      <c r="I163" s="23">
        <v>178635.98</v>
      </c>
      <c r="J163" s="23">
        <v>56550.5</v>
      </c>
      <c r="K163" s="23">
        <v>107091.51</v>
      </c>
      <c r="L163" s="23">
        <v>111655.39</v>
      </c>
      <c r="M163" s="23">
        <v>0</v>
      </c>
      <c r="N163" s="23">
        <v>0</v>
      </c>
      <c r="O163" s="23">
        <v>0</v>
      </c>
      <c r="P163" s="23">
        <v>0</v>
      </c>
      <c r="Q163" s="23">
        <v>0</v>
      </c>
      <c r="R163" s="23">
        <v>0</v>
      </c>
      <c r="S163" s="23">
        <v>75242.22</v>
      </c>
      <c r="T163" s="23">
        <v>0</v>
      </c>
      <c r="U163" s="23">
        <v>0</v>
      </c>
      <c r="V163" s="23">
        <v>0</v>
      </c>
      <c r="W163" s="23">
        <v>0</v>
      </c>
      <c r="X163" s="23">
        <v>0</v>
      </c>
      <c r="Y163" s="23">
        <v>0</v>
      </c>
      <c r="Z163" s="23">
        <v>0</v>
      </c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</row>
    <row r="164" spans="1:38" ht="13.2" x14ac:dyDescent="0.25">
      <c r="A164" s="38" t="s">
        <v>163</v>
      </c>
      <c r="B164" s="38" t="s">
        <v>550</v>
      </c>
      <c r="C164" s="38" t="s">
        <v>570</v>
      </c>
      <c r="D164" s="23">
        <v>2383466</v>
      </c>
      <c r="E164" s="23">
        <v>1544463</v>
      </c>
      <c r="F164" s="23">
        <v>149166</v>
      </c>
      <c r="G164" s="23">
        <v>216969</v>
      </c>
      <c r="H164" s="23">
        <v>50665</v>
      </c>
      <c r="I164" s="23">
        <v>144630</v>
      </c>
      <c r="J164" s="23">
        <v>25267</v>
      </c>
      <c r="K164" s="23">
        <v>50646</v>
      </c>
      <c r="L164" s="23">
        <v>0</v>
      </c>
      <c r="M164" s="23">
        <v>111297</v>
      </c>
      <c r="N164" s="23">
        <v>0</v>
      </c>
      <c r="O164" s="23">
        <v>0</v>
      </c>
      <c r="P164" s="23">
        <v>0</v>
      </c>
      <c r="Q164" s="23">
        <v>0</v>
      </c>
      <c r="R164" s="23">
        <v>0</v>
      </c>
      <c r="S164" s="23">
        <v>61616</v>
      </c>
      <c r="T164" s="23">
        <v>0</v>
      </c>
      <c r="U164" s="23">
        <v>28747</v>
      </c>
      <c r="V164" s="23">
        <v>0</v>
      </c>
      <c r="W164" s="23">
        <v>0</v>
      </c>
      <c r="X164" s="23">
        <v>0</v>
      </c>
      <c r="Y164" s="23">
        <v>0</v>
      </c>
      <c r="Z164" s="23">
        <v>0</v>
      </c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</row>
    <row r="165" spans="1:38" ht="13.2" x14ac:dyDescent="0.25">
      <c r="A165" s="38" t="s">
        <v>164</v>
      </c>
      <c r="B165" s="38" t="s">
        <v>551</v>
      </c>
      <c r="C165" s="38" t="s">
        <v>570</v>
      </c>
      <c r="D165" s="23">
        <v>2550054</v>
      </c>
      <c r="E165" s="23">
        <v>1855300</v>
      </c>
      <c r="F165" s="23">
        <v>109557</v>
      </c>
      <c r="G165" s="23">
        <v>111909</v>
      </c>
      <c r="H165" s="23">
        <v>50476</v>
      </c>
      <c r="I165" s="23">
        <v>119907</v>
      </c>
      <c r="J165" s="23">
        <v>16883</v>
      </c>
      <c r="K165" s="23">
        <v>22915</v>
      </c>
      <c r="L165" s="23">
        <v>0</v>
      </c>
      <c r="M165" s="23">
        <v>0</v>
      </c>
      <c r="N165" s="23">
        <v>155082</v>
      </c>
      <c r="O165" s="23">
        <v>0</v>
      </c>
      <c r="P165" s="23">
        <v>0</v>
      </c>
      <c r="Q165" s="23">
        <v>0</v>
      </c>
      <c r="R165" s="23">
        <v>0</v>
      </c>
      <c r="S165" s="23">
        <v>108025</v>
      </c>
      <c r="T165" s="23">
        <v>0</v>
      </c>
      <c r="U165" s="23">
        <v>0</v>
      </c>
      <c r="V165" s="23">
        <v>0</v>
      </c>
      <c r="W165" s="23">
        <v>0</v>
      </c>
      <c r="X165" s="23">
        <v>0</v>
      </c>
      <c r="Y165" s="23">
        <v>0</v>
      </c>
      <c r="Z165" s="23">
        <v>0</v>
      </c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</row>
    <row r="166" spans="1:38" ht="13.2" x14ac:dyDescent="0.25">
      <c r="A166" s="38" t="s">
        <v>165</v>
      </c>
      <c r="B166" s="38" t="s">
        <v>552</v>
      </c>
      <c r="C166" s="38" t="s">
        <v>570</v>
      </c>
      <c r="D166" s="23">
        <v>1366673</v>
      </c>
      <c r="E166" s="23">
        <v>999328</v>
      </c>
      <c r="F166" s="23">
        <v>58953</v>
      </c>
      <c r="G166" s="23">
        <v>46834</v>
      </c>
      <c r="H166" s="23">
        <v>130360</v>
      </c>
      <c r="I166" s="23">
        <v>0</v>
      </c>
      <c r="J166" s="23">
        <v>22385</v>
      </c>
      <c r="K166" s="23">
        <v>37553</v>
      </c>
      <c r="L166" s="23">
        <v>0</v>
      </c>
      <c r="M166" s="23">
        <v>0</v>
      </c>
      <c r="N166" s="23">
        <v>37883</v>
      </c>
      <c r="O166" s="23">
        <v>0</v>
      </c>
      <c r="P166" s="23">
        <v>0</v>
      </c>
      <c r="Q166" s="23">
        <v>0</v>
      </c>
      <c r="R166" s="23">
        <v>0</v>
      </c>
      <c r="S166" s="23">
        <v>33377</v>
      </c>
      <c r="T166" s="23">
        <v>0</v>
      </c>
      <c r="U166" s="23">
        <v>0</v>
      </c>
      <c r="V166" s="23">
        <v>0</v>
      </c>
      <c r="W166" s="23">
        <v>0</v>
      </c>
      <c r="X166" s="23">
        <v>0</v>
      </c>
      <c r="Y166" s="23">
        <v>0</v>
      </c>
      <c r="Z166" s="23">
        <v>0</v>
      </c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</row>
    <row r="167" spans="1:38" ht="13.2" x14ac:dyDescent="0.25">
      <c r="A167" s="38" t="s">
        <v>166</v>
      </c>
      <c r="B167" s="38" t="s">
        <v>553</v>
      </c>
      <c r="C167" s="38" t="s">
        <v>570</v>
      </c>
      <c r="D167" s="23">
        <v>2915164</v>
      </c>
      <c r="E167" s="23">
        <v>1922249</v>
      </c>
      <c r="F167" s="23">
        <v>113199</v>
      </c>
      <c r="G167" s="23">
        <v>68300</v>
      </c>
      <c r="H167" s="23">
        <v>64478</v>
      </c>
      <c r="I167" s="23">
        <v>185128</v>
      </c>
      <c r="J167" s="23">
        <v>65544</v>
      </c>
      <c r="K167" s="23">
        <v>144479</v>
      </c>
      <c r="L167" s="23">
        <v>173923</v>
      </c>
      <c r="M167" s="23">
        <v>0</v>
      </c>
      <c r="N167" s="23">
        <v>0</v>
      </c>
      <c r="O167" s="23">
        <v>0</v>
      </c>
      <c r="P167" s="23">
        <v>0</v>
      </c>
      <c r="Q167" s="23">
        <v>0</v>
      </c>
      <c r="R167" s="23">
        <v>0</v>
      </c>
      <c r="S167" s="23">
        <v>101037</v>
      </c>
      <c r="T167" s="23">
        <v>25308</v>
      </c>
      <c r="U167" s="23">
        <v>37291</v>
      </c>
      <c r="V167" s="23">
        <v>14228</v>
      </c>
      <c r="W167" s="23">
        <v>0</v>
      </c>
      <c r="X167" s="23">
        <v>0</v>
      </c>
      <c r="Y167" s="23">
        <v>0</v>
      </c>
      <c r="Z167" s="23">
        <v>0</v>
      </c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</row>
    <row r="168" spans="1:38" ht="13.2" x14ac:dyDescent="0.25">
      <c r="A168" s="38" t="s">
        <v>167</v>
      </c>
      <c r="B168" s="38" t="s">
        <v>554</v>
      </c>
      <c r="C168" s="38" t="s">
        <v>570</v>
      </c>
      <c r="D168" s="23">
        <v>1386193</v>
      </c>
      <c r="E168" s="23">
        <v>940059.2</v>
      </c>
      <c r="F168" s="23">
        <v>51296.73</v>
      </c>
      <c r="G168" s="23">
        <v>77664.72</v>
      </c>
      <c r="H168" s="23">
        <v>31183.66</v>
      </c>
      <c r="I168" s="23">
        <v>91035.03</v>
      </c>
      <c r="J168" s="23">
        <v>10744.67</v>
      </c>
      <c r="K168" s="23">
        <v>57786.86</v>
      </c>
      <c r="L168" s="23">
        <v>0</v>
      </c>
      <c r="M168" s="23">
        <v>0</v>
      </c>
      <c r="N168" s="23">
        <v>81947.42</v>
      </c>
      <c r="O168" s="23">
        <v>0</v>
      </c>
      <c r="P168" s="23">
        <v>0</v>
      </c>
      <c r="Q168" s="23">
        <v>0</v>
      </c>
      <c r="R168" s="23">
        <v>0</v>
      </c>
      <c r="S168" s="23">
        <v>44474.71</v>
      </c>
      <c r="T168" s="23">
        <v>0</v>
      </c>
      <c r="U168" s="23">
        <v>0</v>
      </c>
      <c r="V168" s="23">
        <v>0</v>
      </c>
      <c r="W168" s="23">
        <v>0</v>
      </c>
      <c r="X168" s="23">
        <v>0</v>
      </c>
      <c r="Y168" s="23">
        <v>0</v>
      </c>
      <c r="Z168" s="23">
        <v>0</v>
      </c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</row>
    <row r="169" spans="1:38" ht="13.2" x14ac:dyDescent="0.25">
      <c r="A169" s="38" t="s">
        <v>168</v>
      </c>
      <c r="B169" s="38" t="s">
        <v>555</v>
      </c>
      <c r="C169" s="38" t="s">
        <v>570</v>
      </c>
      <c r="D169" s="23">
        <v>12324412</v>
      </c>
      <c r="E169" s="23">
        <v>9949209.6699999999</v>
      </c>
      <c r="F169" s="23">
        <v>251693.42</v>
      </c>
      <c r="G169" s="23">
        <v>249594.42</v>
      </c>
      <c r="H169" s="23">
        <v>42453.85</v>
      </c>
      <c r="I169" s="23">
        <v>494324.18</v>
      </c>
      <c r="J169" s="23">
        <v>124679.49</v>
      </c>
      <c r="K169" s="23">
        <v>412689.85</v>
      </c>
      <c r="L169" s="23">
        <v>0</v>
      </c>
      <c r="M169" s="23">
        <v>456022.71</v>
      </c>
      <c r="N169" s="23">
        <v>0</v>
      </c>
      <c r="O169" s="23">
        <v>0</v>
      </c>
      <c r="P169" s="23">
        <v>0</v>
      </c>
      <c r="Q169" s="23">
        <v>0</v>
      </c>
      <c r="R169" s="23">
        <v>0</v>
      </c>
      <c r="S169" s="23">
        <v>343744.41</v>
      </c>
      <c r="T169" s="23">
        <v>0</v>
      </c>
      <c r="U169" s="23">
        <v>0</v>
      </c>
      <c r="V169" s="23">
        <v>0</v>
      </c>
      <c r="W169" s="23">
        <v>0</v>
      </c>
      <c r="X169" s="23">
        <v>0</v>
      </c>
      <c r="Y169" s="23">
        <v>0</v>
      </c>
      <c r="Z169" s="23">
        <v>0</v>
      </c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</row>
    <row r="170" spans="1:38" ht="13.2" x14ac:dyDescent="0.25">
      <c r="A170" s="38" t="s">
        <v>169</v>
      </c>
      <c r="B170" s="38" t="s">
        <v>556</v>
      </c>
      <c r="C170" s="38" t="s">
        <v>570</v>
      </c>
      <c r="D170" s="23">
        <v>2228472.87</v>
      </c>
      <c r="E170" s="23">
        <v>1835452.93</v>
      </c>
      <c r="F170" s="23">
        <v>31672.85</v>
      </c>
      <c r="G170" s="23">
        <v>49304.6</v>
      </c>
      <c r="H170" s="23">
        <v>26740.62</v>
      </c>
      <c r="I170" s="23">
        <v>106025.35</v>
      </c>
      <c r="J170" s="23">
        <v>20771.7</v>
      </c>
      <c r="K170" s="23">
        <v>40758.449999999997</v>
      </c>
      <c r="L170" s="23">
        <v>0</v>
      </c>
      <c r="M170" s="23">
        <v>0</v>
      </c>
      <c r="N170" s="23">
        <v>64830.55</v>
      </c>
      <c r="O170" s="23">
        <v>0</v>
      </c>
      <c r="P170" s="23">
        <v>0</v>
      </c>
      <c r="Q170" s="23">
        <v>0</v>
      </c>
      <c r="R170" s="23">
        <v>0</v>
      </c>
      <c r="S170" s="23">
        <v>52915.82</v>
      </c>
      <c r="T170" s="23">
        <v>0</v>
      </c>
      <c r="U170" s="23">
        <v>0</v>
      </c>
      <c r="V170" s="23">
        <v>0</v>
      </c>
      <c r="W170" s="23">
        <v>0</v>
      </c>
      <c r="X170" s="23">
        <v>0</v>
      </c>
      <c r="Y170" s="23">
        <v>0</v>
      </c>
      <c r="Z170" s="23">
        <v>0</v>
      </c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</row>
    <row r="171" spans="1:38" ht="13.2" x14ac:dyDescent="0.25">
      <c r="A171" s="38" t="s">
        <v>170</v>
      </c>
      <c r="B171" s="38" t="s">
        <v>557</v>
      </c>
      <c r="C171" s="38" t="s">
        <v>570</v>
      </c>
      <c r="D171" s="23">
        <v>3868649.01</v>
      </c>
      <c r="E171" s="23">
        <v>2945125.62</v>
      </c>
      <c r="F171" s="23">
        <v>137631.17000000001</v>
      </c>
      <c r="G171" s="23">
        <v>122250.76</v>
      </c>
      <c r="H171" s="23">
        <v>21745.26</v>
      </c>
      <c r="I171" s="23">
        <v>181121.68</v>
      </c>
      <c r="J171" s="23">
        <v>31457.64</v>
      </c>
      <c r="K171" s="23">
        <v>89511.039999999994</v>
      </c>
      <c r="L171" s="23">
        <v>0</v>
      </c>
      <c r="M171" s="23">
        <v>0</v>
      </c>
      <c r="N171" s="23">
        <v>204023.78</v>
      </c>
      <c r="O171" s="23">
        <v>0</v>
      </c>
      <c r="P171" s="23">
        <v>0</v>
      </c>
      <c r="Q171" s="23">
        <v>0</v>
      </c>
      <c r="R171" s="23">
        <v>0</v>
      </c>
      <c r="S171" s="23">
        <v>95759.76</v>
      </c>
      <c r="T171" s="23">
        <v>0</v>
      </c>
      <c r="U171" s="23">
        <v>40022.300000000003</v>
      </c>
      <c r="V171" s="23">
        <v>0</v>
      </c>
      <c r="W171" s="23">
        <v>0</v>
      </c>
      <c r="X171" s="23">
        <v>0</v>
      </c>
      <c r="Y171" s="23">
        <v>0</v>
      </c>
      <c r="Z171" s="23">
        <v>0</v>
      </c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</row>
    <row r="172" spans="1:38" ht="13.2" x14ac:dyDescent="0.25">
      <c r="A172" s="38" t="s">
        <v>171</v>
      </c>
      <c r="B172" s="38" t="s">
        <v>558</v>
      </c>
      <c r="C172" s="38" t="s">
        <v>570</v>
      </c>
      <c r="D172" s="23">
        <v>1458876</v>
      </c>
      <c r="E172" s="23">
        <v>848529.92000000004</v>
      </c>
      <c r="F172" s="23">
        <v>9924.33</v>
      </c>
      <c r="G172" s="23">
        <v>19848.650000000001</v>
      </c>
      <c r="H172" s="23">
        <v>44659.47</v>
      </c>
      <c r="I172" s="23">
        <v>79394.61</v>
      </c>
      <c r="J172" s="23">
        <v>0</v>
      </c>
      <c r="K172" s="23">
        <v>138940.57</v>
      </c>
      <c r="L172" s="23">
        <v>173675.72</v>
      </c>
      <c r="M172" s="23">
        <v>0</v>
      </c>
      <c r="N172" s="23">
        <v>0</v>
      </c>
      <c r="O172" s="23">
        <v>0</v>
      </c>
      <c r="P172" s="23">
        <v>0</v>
      </c>
      <c r="Q172" s="23">
        <v>0</v>
      </c>
      <c r="R172" s="23">
        <v>0</v>
      </c>
      <c r="S172" s="23">
        <v>143902.73000000001</v>
      </c>
      <c r="T172" s="23">
        <v>0</v>
      </c>
      <c r="U172" s="23">
        <v>0</v>
      </c>
      <c r="V172" s="23">
        <v>0</v>
      </c>
      <c r="W172" s="23">
        <v>0</v>
      </c>
      <c r="X172" s="23">
        <v>0</v>
      </c>
      <c r="Y172" s="23">
        <v>0</v>
      </c>
      <c r="Z172" s="23">
        <v>0</v>
      </c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</row>
    <row r="173" spans="1:38" ht="13.2" x14ac:dyDescent="0.25">
      <c r="A173" s="38" t="s">
        <v>171</v>
      </c>
      <c r="B173" s="38" t="s">
        <v>558</v>
      </c>
      <c r="C173" s="38" t="s">
        <v>602</v>
      </c>
      <c r="D173" s="23">
        <v>836474.8</v>
      </c>
      <c r="E173" s="23">
        <v>836474.8</v>
      </c>
      <c r="F173" s="23">
        <v>0</v>
      </c>
      <c r="G173" s="23">
        <v>0</v>
      </c>
      <c r="H173" s="23">
        <v>0</v>
      </c>
      <c r="I173" s="23">
        <v>0</v>
      </c>
      <c r="J173" s="23">
        <v>0</v>
      </c>
      <c r="K173" s="23">
        <v>0</v>
      </c>
      <c r="L173" s="23">
        <v>0</v>
      </c>
      <c r="M173" s="23">
        <v>0</v>
      </c>
      <c r="N173" s="23">
        <v>0</v>
      </c>
      <c r="O173" s="23">
        <v>0</v>
      </c>
      <c r="P173" s="23">
        <v>0</v>
      </c>
      <c r="Q173" s="23">
        <v>0</v>
      </c>
      <c r="R173" s="23">
        <v>0</v>
      </c>
      <c r="S173" s="23">
        <v>0</v>
      </c>
      <c r="T173" s="23">
        <v>0</v>
      </c>
      <c r="U173" s="23">
        <v>0</v>
      </c>
      <c r="V173" s="23">
        <v>0</v>
      </c>
      <c r="W173" s="23">
        <v>0</v>
      </c>
      <c r="X173" s="23">
        <v>0</v>
      </c>
      <c r="Y173" s="23">
        <v>0</v>
      </c>
      <c r="Z173" s="23">
        <v>0</v>
      </c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</row>
    <row r="174" spans="1:38" ht="13.2" x14ac:dyDescent="0.25">
      <c r="A174" s="38" t="s">
        <v>171</v>
      </c>
      <c r="B174" s="38" t="s">
        <v>558</v>
      </c>
      <c r="C174" s="38" t="s">
        <v>603</v>
      </c>
      <c r="D174" s="23">
        <v>178674.19</v>
      </c>
      <c r="E174" s="23">
        <v>178674.19</v>
      </c>
      <c r="F174" s="23">
        <v>0</v>
      </c>
      <c r="G174" s="23">
        <v>0</v>
      </c>
      <c r="H174" s="23">
        <v>0</v>
      </c>
      <c r="I174" s="23">
        <v>0</v>
      </c>
      <c r="J174" s="23">
        <v>0</v>
      </c>
      <c r="K174" s="23">
        <v>0</v>
      </c>
      <c r="L174" s="23">
        <v>0</v>
      </c>
      <c r="M174" s="23">
        <v>0</v>
      </c>
      <c r="N174" s="23">
        <v>0</v>
      </c>
      <c r="O174" s="23">
        <v>0</v>
      </c>
      <c r="P174" s="23">
        <v>0</v>
      </c>
      <c r="Q174" s="23">
        <v>0</v>
      </c>
      <c r="R174" s="23">
        <v>0</v>
      </c>
      <c r="S174" s="23">
        <v>0</v>
      </c>
      <c r="T174" s="23">
        <v>0</v>
      </c>
      <c r="U174" s="23">
        <v>0</v>
      </c>
      <c r="V174" s="23">
        <v>0</v>
      </c>
      <c r="W174" s="23">
        <v>0</v>
      </c>
      <c r="X174" s="23">
        <v>0</v>
      </c>
      <c r="Y174" s="23">
        <v>0</v>
      </c>
      <c r="Z174" s="23">
        <v>0</v>
      </c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</row>
    <row r="175" spans="1:38" ht="13.2" x14ac:dyDescent="0.25">
      <c r="A175" s="38" t="s">
        <v>172</v>
      </c>
      <c r="B175" s="38" t="s">
        <v>559</v>
      </c>
      <c r="C175" s="38" t="s">
        <v>570</v>
      </c>
      <c r="D175" s="23">
        <v>173800</v>
      </c>
      <c r="E175" s="23">
        <v>173800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  <c r="M175" s="23">
        <v>0</v>
      </c>
      <c r="N175" s="23">
        <v>0</v>
      </c>
      <c r="O175" s="23">
        <v>0</v>
      </c>
      <c r="P175" s="23">
        <v>0</v>
      </c>
      <c r="Q175" s="23">
        <v>0</v>
      </c>
      <c r="R175" s="23">
        <v>0</v>
      </c>
      <c r="S175" s="23">
        <v>0</v>
      </c>
      <c r="T175" s="23">
        <v>0</v>
      </c>
      <c r="U175" s="23">
        <v>0</v>
      </c>
      <c r="V175" s="23">
        <v>0</v>
      </c>
      <c r="W175" s="23">
        <v>0</v>
      </c>
      <c r="X175" s="23">
        <v>0</v>
      </c>
      <c r="Y175" s="23">
        <v>0</v>
      </c>
      <c r="Z175" s="23">
        <v>0</v>
      </c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</row>
    <row r="176" spans="1:38" ht="13.2" x14ac:dyDescent="0.25">
      <c r="A176" s="38" t="s">
        <v>173</v>
      </c>
      <c r="B176" s="38" t="s">
        <v>560</v>
      </c>
      <c r="C176" s="38" t="s">
        <v>570</v>
      </c>
      <c r="D176" s="23">
        <v>6500876.4699999997</v>
      </c>
      <c r="E176" s="23">
        <v>4969916.47</v>
      </c>
      <c r="F176" s="23">
        <v>218709</v>
      </c>
      <c r="G176" s="23">
        <v>218709</v>
      </c>
      <c r="H176" s="23">
        <v>87483</v>
      </c>
      <c r="I176" s="23">
        <v>218709</v>
      </c>
      <c r="J176" s="23">
        <v>87483</v>
      </c>
      <c r="K176" s="23">
        <v>262450</v>
      </c>
      <c r="L176" s="23">
        <v>0</v>
      </c>
      <c r="M176" s="23">
        <v>0</v>
      </c>
      <c r="N176" s="23">
        <v>262450</v>
      </c>
      <c r="O176" s="23">
        <v>0</v>
      </c>
      <c r="P176" s="23">
        <v>0</v>
      </c>
      <c r="Q176" s="23">
        <v>0</v>
      </c>
      <c r="R176" s="23">
        <v>0</v>
      </c>
      <c r="S176" s="23">
        <v>174967</v>
      </c>
      <c r="T176" s="23">
        <v>0</v>
      </c>
      <c r="U176" s="23">
        <v>0</v>
      </c>
      <c r="V176" s="23">
        <v>0</v>
      </c>
      <c r="W176" s="23">
        <v>0</v>
      </c>
      <c r="X176" s="23">
        <v>0</v>
      </c>
      <c r="Y176" s="23">
        <v>0</v>
      </c>
      <c r="Z176" s="23">
        <v>0</v>
      </c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</row>
    <row r="177" spans="1:38" ht="13.2" x14ac:dyDescent="0.25">
      <c r="A177" s="38" t="s">
        <v>174</v>
      </c>
      <c r="B177" s="38" t="s">
        <v>561</v>
      </c>
      <c r="C177" s="38" t="s">
        <v>570</v>
      </c>
      <c r="D177" s="23">
        <v>938820.4</v>
      </c>
      <c r="E177" s="23">
        <v>619564.1</v>
      </c>
      <c r="F177" s="23">
        <v>45017.24</v>
      </c>
      <c r="G177" s="23">
        <v>37770.04</v>
      </c>
      <c r="H177" s="23">
        <v>37392.769999999997</v>
      </c>
      <c r="I177" s="23">
        <v>62882.12</v>
      </c>
      <c r="J177" s="23">
        <v>20917.71</v>
      </c>
      <c r="K177" s="23">
        <v>53301.93</v>
      </c>
      <c r="L177" s="23">
        <v>0</v>
      </c>
      <c r="M177" s="23">
        <v>0</v>
      </c>
      <c r="N177" s="23">
        <v>32513.22</v>
      </c>
      <c r="O177" s="23">
        <v>0</v>
      </c>
      <c r="P177" s="23">
        <v>0</v>
      </c>
      <c r="Q177" s="23">
        <v>0</v>
      </c>
      <c r="R177" s="23">
        <v>0</v>
      </c>
      <c r="S177" s="23">
        <v>29461.27</v>
      </c>
      <c r="T177" s="23">
        <v>0</v>
      </c>
      <c r="U177" s="23">
        <v>0</v>
      </c>
      <c r="V177" s="23">
        <v>0</v>
      </c>
      <c r="W177" s="23">
        <v>0</v>
      </c>
      <c r="X177" s="23">
        <v>0</v>
      </c>
      <c r="Y177" s="23">
        <v>0</v>
      </c>
      <c r="Z177" s="23">
        <v>0</v>
      </c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</row>
    <row r="178" spans="1:38" ht="13.2" x14ac:dyDescent="0.25">
      <c r="A178" s="38" t="s">
        <v>175</v>
      </c>
      <c r="B178" s="38" t="s">
        <v>562</v>
      </c>
      <c r="C178" s="38" t="s">
        <v>570</v>
      </c>
      <c r="D178" s="23">
        <v>918689</v>
      </c>
      <c r="E178" s="23">
        <v>726140</v>
      </c>
      <c r="F178" s="23">
        <v>20704</v>
      </c>
      <c r="G178" s="23">
        <v>20704</v>
      </c>
      <c r="H178" s="23">
        <v>4141</v>
      </c>
      <c r="I178" s="23">
        <v>33127</v>
      </c>
      <c r="J178" s="23">
        <v>12422</v>
      </c>
      <c r="K178" s="23">
        <v>20704</v>
      </c>
      <c r="L178" s="23">
        <v>0</v>
      </c>
      <c r="M178" s="23">
        <v>0</v>
      </c>
      <c r="N178" s="23">
        <v>43479</v>
      </c>
      <c r="O178" s="23">
        <v>0</v>
      </c>
      <c r="P178" s="23">
        <v>0</v>
      </c>
      <c r="Q178" s="23">
        <v>0</v>
      </c>
      <c r="R178" s="23">
        <v>0</v>
      </c>
      <c r="S178" s="23">
        <v>33127</v>
      </c>
      <c r="T178" s="23">
        <v>0</v>
      </c>
      <c r="U178" s="23">
        <v>4141</v>
      </c>
      <c r="V178" s="23">
        <v>0</v>
      </c>
      <c r="W178" s="23">
        <v>0</v>
      </c>
      <c r="X178" s="23">
        <v>0</v>
      </c>
      <c r="Y178" s="23">
        <v>0</v>
      </c>
      <c r="Z178" s="23">
        <v>0</v>
      </c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</row>
    <row r="179" spans="1:38" ht="13.2" x14ac:dyDescent="0.25">
      <c r="A179" s="38" t="s">
        <v>176</v>
      </c>
      <c r="B179" s="38" t="s">
        <v>563</v>
      </c>
      <c r="C179" s="38" t="s">
        <v>570</v>
      </c>
      <c r="D179" s="23">
        <v>1956387.56</v>
      </c>
      <c r="E179" s="23">
        <v>1541182.99</v>
      </c>
      <c r="F179" s="23">
        <v>79819.11</v>
      </c>
      <c r="G179" s="23">
        <v>19144.88</v>
      </c>
      <c r="H179" s="23">
        <v>27540.53</v>
      </c>
      <c r="I179" s="23">
        <v>89921.93</v>
      </c>
      <c r="J179" s="23">
        <v>15986.37</v>
      </c>
      <c r="K179" s="23">
        <v>48121.86</v>
      </c>
      <c r="L179" s="23">
        <v>0</v>
      </c>
      <c r="M179" s="23">
        <v>0</v>
      </c>
      <c r="N179" s="23">
        <v>95063.88</v>
      </c>
      <c r="O179" s="23">
        <v>0</v>
      </c>
      <c r="P179" s="23">
        <v>0</v>
      </c>
      <c r="Q179" s="23">
        <v>0</v>
      </c>
      <c r="R179" s="23">
        <v>0</v>
      </c>
      <c r="S179" s="23">
        <v>39606.01</v>
      </c>
      <c r="T179" s="23">
        <v>0</v>
      </c>
      <c r="U179" s="23">
        <v>0</v>
      </c>
      <c r="V179" s="23">
        <v>0</v>
      </c>
      <c r="W179" s="23">
        <v>0</v>
      </c>
      <c r="X179" s="23">
        <v>0</v>
      </c>
      <c r="Y179" s="23">
        <v>0</v>
      </c>
      <c r="Z179" s="23">
        <v>0</v>
      </c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</row>
    <row r="180" spans="1:38" ht="13.2" x14ac:dyDescent="0.25">
      <c r="A180" s="38" t="s">
        <v>177</v>
      </c>
      <c r="B180" s="38" t="s">
        <v>564</v>
      </c>
      <c r="C180" s="38" t="s">
        <v>570</v>
      </c>
      <c r="D180" s="23">
        <v>3962457.36</v>
      </c>
      <c r="E180" s="23">
        <v>2901237.28</v>
      </c>
      <c r="F180" s="23">
        <v>195180.72</v>
      </c>
      <c r="G180" s="23">
        <v>158397.47</v>
      </c>
      <c r="H180" s="23">
        <v>73693.03</v>
      </c>
      <c r="I180" s="23">
        <v>239329.89</v>
      </c>
      <c r="J180" s="23">
        <v>63491.01</v>
      </c>
      <c r="K180" s="23">
        <v>113929.8</v>
      </c>
      <c r="L180" s="23">
        <v>115593.03</v>
      </c>
      <c r="M180" s="23">
        <v>0</v>
      </c>
      <c r="N180" s="23">
        <v>0</v>
      </c>
      <c r="O180" s="23">
        <v>0</v>
      </c>
      <c r="P180" s="23">
        <v>0</v>
      </c>
      <c r="Q180" s="23">
        <v>0</v>
      </c>
      <c r="R180" s="23">
        <v>0</v>
      </c>
      <c r="S180" s="23">
        <v>97880.45</v>
      </c>
      <c r="T180" s="23">
        <v>0</v>
      </c>
      <c r="U180" s="23">
        <v>2565.9299999999998</v>
      </c>
      <c r="V180" s="23">
        <v>1158.75</v>
      </c>
      <c r="W180" s="23">
        <v>0</v>
      </c>
      <c r="X180" s="23">
        <v>0</v>
      </c>
      <c r="Y180" s="23">
        <v>0</v>
      </c>
      <c r="Z180" s="23">
        <v>0</v>
      </c>
      <c r="AA180" s="27"/>
      <c r="AB180" s="27"/>
      <c r="AC180" s="27"/>
      <c r="AD180" s="27"/>
      <c r="AE180" s="27"/>
      <c r="AF180" s="27"/>
      <c r="AG180" s="27"/>
    </row>
    <row r="181" spans="1:38" x14ac:dyDescent="0.2">
      <c r="A181" s="26"/>
      <c r="B181" s="26"/>
      <c r="C181" s="26"/>
      <c r="D181" s="23">
        <f t="shared" ref="D181:Z181" si="0">SUM(D3:D180)</f>
        <v>785238799.31000006</v>
      </c>
      <c r="E181" s="23">
        <f t="shared" si="0"/>
        <v>565716625.75999987</v>
      </c>
      <c r="F181" s="23">
        <f t="shared" si="0"/>
        <v>29619244.019999988</v>
      </c>
      <c r="G181" s="23">
        <f t="shared" si="0"/>
        <v>31323987.209999997</v>
      </c>
      <c r="H181" s="23">
        <f t="shared" si="0"/>
        <v>9276283.3100000005</v>
      </c>
      <c r="I181" s="23">
        <f t="shared" si="0"/>
        <v>44215910.770000018</v>
      </c>
      <c r="J181" s="23">
        <f t="shared" si="0"/>
        <v>12923483.559999999</v>
      </c>
      <c r="K181" s="23">
        <f t="shared" si="0"/>
        <v>35795135.200000003</v>
      </c>
      <c r="L181" s="23">
        <f t="shared" si="0"/>
        <v>4874346.3100000005</v>
      </c>
      <c r="M181" s="23">
        <f t="shared" si="0"/>
        <v>2350023.98</v>
      </c>
      <c r="N181" s="23">
        <f t="shared" si="0"/>
        <v>21714727.09</v>
      </c>
      <c r="O181" s="23">
        <f t="shared" si="0"/>
        <v>20274</v>
      </c>
      <c r="P181" s="23">
        <f t="shared" si="0"/>
        <v>6870612.6500000004</v>
      </c>
      <c r="Q181" s="23">
        <f t="shared" si="0"/>
        <v>114815</v>
      </c>
      <c r="R181" s="23">
        <f t="shared" si="0"/>
        <v>30686.89</v>
      </c>
      <c r="S181" s="23">
        <f t="shared" si="0"/>
        <v>18150641.210000008</v>
      </c>
      <c r="T181" s="23">
        <f t="shared" si="0"/>
        <v>188095.24</v>
      </c>
      <c r="U181" s="23">
        <f t="shared" si="0"/>
        <v>1404334.5200000003</v>
      </c>
      <c r="V181" s="23">
        <f t="shared" si="0"/>
        <v>140450.06</v>
      </c>
      <c r="W181" s="23">
        <f t="shared" si="0"/>
        <v>103589.79</v>
      </c>
      <c r="X181" s="23">
        <f t="shared" si="0"/>
        <v>2253.92</v>
      </c>
      <c r="Y181" s="23">
        <f t="shared" si="0"/>
        <v>15380.48</v>
      </c>
      <c r="Z181" s="23">
        <f t="shared" si="0"/>
        <v>387898.34</v>
      </c>
      <c r="AA181" s="3"/>
      <c r="AB181" s="3"/>
      <c r="AC181" s="3"/>
      <c r="AD181" s="3"/>
      <c r="AE181" s="3"/>
      <c r="AF181" s="3"/>
    </row>
    <row r="182" spans="1:38" ht="13.2" x14ac:dyDescent="0.25">
      <c r="A182" s="38"/>
      <c r="B182" s="38"/>
      <c r="C182" s="38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"/>
      <c r="AB182" s="3"/>
      <c r="AC182" s="3"/>
      <c r="AD182" s="3"/>
      <c r="AE182" s="3"/>
      <c r="AF182" s="3"/>
    </row>
    <row r="183" spans="1:38" ht="13.2" x14ac:dyDescent="0.25">
      <c r="A183" s="2" t="s">
        <v>593</v>
      </c>
      <c r="B183" s="2"/>
      <c r="C183" s="33"/>
      <c r="D183" s="35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23"/>
      <c r="Y183" s="23"/>
      <c r="Z183" s="23"/>
      <c r="AA183" s="23"/>
      <c r="AB183" s="23"/>
      <c r="AC183" s="23"/>
      <c r="AD183" s="23"/>
      <c r="AE183" s="23"/>
      <c r="AF183" s="23"/>
    </row>
    <row r="184" spans="1:38" ht="13.2" x14ac:dyDescent="0.25">
      <c r="A184" s="2" t="s">
        <v>591</v>
      </c>
      <c r="B184" s="2"/>
      <c r="C184" s="33"/>
      <c r="D184" s="35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23"/>
      <c r="Y184" s="23"/>
      <c r="Z184" s="23"/>
      <c r="AA184" s="23"/>
      <c r="AB184" s="23"/>
      <c r="AC184" s="23"/>
      <c r="AD184" s="23"/>
      <c r="AE184" s="23"/>
      <c r="AF184" s="23"/>
    </row>
    <row r="185" spans="1:38" ht="13.2" x14ac:dyDescent="0.25">
      <c r="A185" s="2" t="s">
        <v>592</v>
      </c>
      <c r="B185" s="20">
        <v>39372</v>
      </c>
      <c r="C185" s="33"/>
      <c r="D185" s="35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23"/>
      <c r="Y185" s="23"/>
      <c r="Z185" s="23"/>
      <c r="AA185" s="23"/>
      <c r="AB185" s="23"/>
      <c r="AC185" s="23"/>
      <c r="AD185" s="23"/>
      <c r="AE185" s="23"/>
      <c r="AF185" s="23"/>
    </row>
    <row r="186" spans="1:38" ht="13.2" x14ac:dyDescent="0.25">
      <c r="A186" s="2" t="s">
        <v>606</v>
      </c>
      <c r="B186" s="2"/>
      <c r="C186" s="33"/>
      <c r="D186" s="35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23"/>
      <c r="Y186" s="23"/>
      <c r="Z186" s="23"/>
      <c r="AA186" s="23"/>
      <c r="AB186" s="23"/>
      <c r="AC186" s="23"/>
      <c r="AD186" s="23"/>
      <c r="AE186" s="23"/>
      <c r="AF186" s="23"/>
    </row>
    <row r="187" spans="1:38" ht="13.2" x14ac:dyDescent="0.25">
      <c r="A187" s="2" t="s">
        <v>604</v>
      </c>
      <c r="B187" s="2"/>
      <c r="C187" s="33"/>
      <c r="D187" s="35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23"/>
      <c r="Y187" s="23"/>
      <c r="Z187" s="23"/>
      <c r="AA187" s="23"/>
      <c r="AB187" s="23"/>
      <c r="AC187" s="23"/>
      <c r="AD187" s="23"/>
      <c r="AE187" s="23"/>
      <c r="AF187" s="23"/>
    </row>
    <row r="188" spans="1:38" ht="13.2" x14ac:dyDescent="0.25">
      <c r="A188" s="2" t="s">
        <v>605</v>
      </c>
      <c r="B188" s="9"/>
      <c r="C188" s="33"/>
      <c r="D188" s="35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23"/>
      <c r="Y188" s="23"/>
      <c r="Z188" s="23"/>
      <c r="AA188" s="23"/>
      <c r="AB188" s="23"/>
      <c r="AC188" s="23"/>
      <c r="AD188" s="23"/>
      <c r="AE188" s="23"/>
      <c r="AF188" s="23"/>
    </row>
    <row r="189" spans="1:38" ht="13.2" x14ac:dyDescent="0.25">
      <c r="A189" s="2"/>
      <c r="B189" s="9"/>
      <c r="C189" s="33"/>
      <c r="D189" s="35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23"/>
      <c r="Y189" s="23"/>
      <c r="Z189" s="23"/>
      <c r="AA189" s="23"/>
      <c r="AB189" s="23"/>
      <c r="AC189" s="23"/>
      <c r="AD189" s="23"/>
      <c r="AE189" s="23"/>
      <c r="AF189" s="23"/>
    </row>
    <row r="190" spans="1:38" ht="13.2" x14ac:dyDescent="0.25">
      <c r="A190" s="44" t="s">
        <v>607</v>
      </c>
      <c r="B190" s="44"/>
      <c r="C190" s="33"/>
      <c r="D190" s="35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23"/>
      <c r="Y190" s="23"/>
      <c r="Z190" s="23"/>
      <c r="AA190" s="23"/>
      <c r="AB190" s="23"/>
      <c r="AC190" s="23"/>
      <c r="AD190" s="23"/>
      <c r="AE190" s="23"/>
      <c r="AF190" s="23"/>
    </row>
    <row r="191" spans="1:38" ht="13.2" x14ac:dyDescent="0.25">
      <c r="A191" s="33"/>
      <c r="B191" s="33"/>
      <c r="C191" s="33"/>
      <c r="D191" s="35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23"/>
      <c r="Y191" s="23"/>
      <c r="Z191" s="23"/>
      <c r="AA191" s="23"/>
      <c r="AB191" s="23"/>
      <c r="AC191" s="23"/>
      <c r="AD191" s="23"/>
      <c r="AE191" s="23"/>
      <c r="AF191" s="23"/>
    </row>
    <row r="192" spans="1:38" ht="13.2" x14ac:dyDescent="0.25">
      <c r="A192" s="33"/>
      <c r="B192" s="33"/>
      <c r="C192" s="33"/>
      <c r="D192" s="35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23"/>
      <c r="Y192" s="23"/>
      <c r="Z192" s="23"/>
      <c r="AA192" s="23"/>
      <c r="AB192" s="23"/>
      <c r="AC192" s="23"/>
      <c r="AD192" s="23"/>
      <c r="AE192" s="23"/>
      <c r="AF192" s="23"/>
    </row>
    <row r="193" spans="1:32" ht="13.2" x14ac:dyDescent="0.25">
      <c r="A193" s="33"/>
      <c r="B193" s="33"/>
      <c r="C193" s="33"/>
      <c r="D193" s="35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23"/>
      <c r="Y193" s="23"/>
      <c r="Z193" s="23"/>
      <c r="AA193" s="23"/>
      <c r="AB193" s="23"/>
      <c r="AC193" s="23"/>
      <c r="AD193" s="23"/>
      <c r="AE193" s="23"/>
      <c r="AF193" s="23"/>
    </row>
    <row r="194" spans="1:32" ht="13.2" x14ac:dyDescent="0.25">
      <c r="A194" s="33"/>
      <c r="B194" s="33"/>
      <c r="C194" s="33"/>
      <c r="D194" s="35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23"/>
      <c r="Y194" s="23"/>
      <c r="Z194" s="23"/>
      <c r="AA194" s="23"/>
      <c r="AB194" s="23"/>
      <c r="AC194" s="23"/>
      <c r="AD194" s="23"/>
      <c r="AE194" s="23"/>
      <c r="AF194" s="23"/>
    </row>
    <row r="195" spans="1:32" ht="13.2" x14ac:dyDescent="0.25">
      <c r="A195" s="33"/>
      <c r="B195" s="33"/>
      <c r="C195" s="33"/>
      <c r="D195" s="35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23"/>
      <c r="Y195" s="23"/>
      <c r="Z195" s="23"/>
      <c r="AA195" s="23"/>
      <c r="AB195" s="23"/>
      <c r="AC195" s="23"/>
      <c r="AD195" s="23"/>
      <c r="AE195" s="23"/>
      <c r="AF195" s="23"/>
    </row>
    <row r="196" spans="1:32" ht="13.2" x14ac:dyDescent="0.25">
      <c r="A196" s="33"/>
      <c r="B196" s="33"/>
      <c r="C196" s="33"/>
      <c r="D196" s="35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23"/>
      <c r="Y196" s="23"/>
      <c r="Z196" s="23"/>
      <c r="AA196" s="23"/>
      <c r="AB196" s="23"/>
      <c r="AC196" s="23"/>
      <c r="AD196" s="23"/>
      <c r="AE196" s="23"/>
      <c r="AF196" s="23"/>
    </row>
    <row r="197" spans="1:32" ht="13.2" x14ac:dyDescent="0.25">
      <c r="A197" s="33"/>
      <c r="B197" s="33"/>
      <c r="C197" s="33"/>
      <c r="D197" s="35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23"/>
      <c r="Y197" s="23"/>
      <c r="Z197" s="23"/>
      <c r="AA197" s="23"/>
      <c r="AB197" s="23"/>
      <c r="AC197" s="23"/>
      <c r="AD197" s="23"/>
      <c r="AE197" s="23"/>
      <c r="AF197" s="23"/>
    </row>
    <row r="198" spans="1:32" ht="13.2" x14ac:dyDescent="0.25">
      <c r="A198" s="33"/>
      <c r="B198" s="33"/>
      <c r="C198" s="33"/>
      <c r="D198" s="35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23"/>
      <c r="Y198" s="23"/>
      <c r="Z198" s="23"/>
      <c r="AA198" s="23"/>
      <c r="AB198" s="23"/>
      <c r="AC198" s="23"/>
      <c r="AD198" s="23"/>
      <c r="AE198" s="23"/>
      <c r="AF198" s="23"/>
    </row>
    <row r="199" spans="1:32" ht="13.2" x14ac:dyDescent="0.25">
      <c r="A199" s="33"/>
      <c r="B199" s="33"/>
      <c r="C199" s="33"/>
      <c r="D199" s="35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23"/>
      <c r="Y199" s="23"/>
      <c r="Z199" s="23"/>
      <c r="AA199" s="23"/>
      <c r="AB199" s="23"/>
      <c r="AC199" s="23"/>
      <c r="AD199" s="23"/>
      <c r="AE199" s="23"/>
      <c r="AF199" s="23"/>
    </row>
    <row r="200" spans="1:32" ht="13.2" x14ac:dyDescent="0.25">
      <c r="A200" s="33"/>
      <c r="B200" s="33"/>
      <c r="C200" s="33"/>
      <c r="D200" s="35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23"/>
      <c r="Y200" s="23"/>
      <c r="Z200" s="23"/>
      <c r="AA200" s="23"/>
      <c r="AB200" s="23"/>
      <c r="AC200" s="23"/>
      <c r="AD200" s="23"/>
      <c r="AE200" s="23"/>
      <c r="AF200" s="23"/>
    </row>
    <row r="201" spans="1:32" ht="13.2" x14ac:dyDescent="0.25">
      <c r="A201" s="33"/>
      <c r="B201" s="33"/>
      <c r="C201" s="33"/>
      <c r="D201" s="35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23"/>
      <c r="Y201" s="23"/>
      <c r="Z201" s="23"/>
      <c r="AA201" s="23"/>
      <c r="AB201" s="23"/>
      <c r="AC201" s="23"/>
      <c r="AD201" s="23"/>
      <c r="AE201" s="23"/>
      <c r="AF201" s="23"/>
    </row>
    <row r="202" spans="1:32" ht="13.2" x14ac:dyDescent="0.25">
      <c r="A202" s="33"/>
      <c r="B202" s="33"/>
      <c r="C202" s="33"/>
      <c r="D202" s="35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23"/>
      <c r="Y202" s="23"/>
      <c r="Z202" s="23"/>
      <c r="AA202" s="23"/>
      <c r="AB202" s="23"/>
      <c r="AC202" s="23"/>
      <c r="AD202" s="23"/>
      <c r="AE202" s="23"/>
      <c r="AF202" s="23"/>
    </row>
    <row r="203" spans="1:32" ht="13.2" x14ac:dyDescent="0.25">
      <c r="A203" s="33"/>
      <c r="B203" s="33"/>
      <c r="C203" s="33"/>
      <c r="D203" s="35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23"/>
      <c r="Y203" s="23"/>
      <c r="Z203" s="23"/>
      <c r="AA203" s="23"/>
      <c r="AB203" s="23"/>
      <c r="AC203" s="23"/>
      <c r="AD203" s="23"/>
      <c r="AE203" s="23"/>
      <c r="AF203" s="23"/>
    </row>
    <row r="204" spans="1:32" ht="13.2" x14ac:dyDescent="0.25">
      <c r="A204" s="33"/>
      <c r="B204" s="33"/>
      <c r="C204" s="33"/>
      <c r="D204" s="35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23"/>
      <c r="Y204" s="23"/>
      <c r="Z204" s="23"/>
      <c r="AA204" s="23"/>
      <c r="AB204" s="23"/>
      <c r="AC204" s="23"/>
      <c r="AD204" s="23"/>
      <c r="AE204" s="23"/>
      <c r="AF204" s="23"/>
    </row>
    <row r="205" spans="1:32" ht="13.2" x14ac:dyDescent="0.25">
      <c r="A205" s="33"/>
      <c r="B205" s="33"/>
      <c r="C205" s="33"/>
      <c r="D205" s="35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23"/>
      <c r="Y205" s="23"/>
      <c r="Z205" s="23"/>
      <c r="AA205" s="23"/>
      <c r="AB205" s="23"/>
      <c r="AC205" s="23"/>
      <c r="AD205" s="23"/>
      <c r="AE205" s="23"/>
      <c r="AF205" s="23"/>
    </row>
    <row r="206" spans="1:32" ht="13.2" x14ac:dyDescent="0.25">
      <c r="A206" s="33"/>
      <c r="B206" s="33"/>
      <c r="C206" s="33"/>
      <c r="D206" s="35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23"/>
      <c r="Y206" s="23"/>
      <c r="Z206" s="23"/>
      <c r="AA206" s="23"/>
      <c r="AB206" s="23"/>
      <c r="AC206" s="23"/>
      <c r="AD206" s="23"/>
      <c r="AE206" s="23"/>
      <c r="AF206" s="23"/>
    </row>
    <row r="207" spans="1:32" ht="13.2" x14ac:dyDescent="0.25">
      <c r="A207" s="33"/>
      <c r="B207" s="33"/>
      <c r="C207" s="33"/>
      <c r="D207" s="35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23"/>
      <c r="Y207" s="23"/>
      <c r="Z207" s="23"/>
      <c r="AA207" s="23"/>
      <c r="AB207" s="23"/>
      <c r="AC207" s="23"/>
      <c r="AD207" s="23"/>
      <c r="AE207" s="23"/>
      <c r="AF207" s="23"/>
    </row>
    <row r="208" spans="1:32" ht="13.2" x14ac:dyDescent="0.25">
      <c r="A208" s="33"/>
      <c r="B208" s="33"/>
      <c r="C208" s="33"/>
      <c r="D208" s="35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23"/>
      <c r="Y208" s="23"/>
      <c r="Z208" s="23"/>
      <c r="AA208" s="23"/>
      <c r="AB208" s="23"/>
      <c r="AC208" s="23"/>
      <c r="AD208" s="23"/>
      <c r="AE208" s="23"/>
      <c r="AF208" s="23"/>
    </row>
    <row r="209" spans="1:32" ht="13.2" x14ac:dyDescent="0.25">
      <c r="A209" s="33"/>
      <c r="B209" s="33"/>
      <c r="C209" s="33"/>
      <c r="D209" s="35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23"/>
      <c r="Y209" s="23"/>
      <c r="Z209" s="23"/>
      <c r="AA209" s="23"/>
      <c r="AB209" s="23"/>
      <c r="AC209" s="23"/>
      <c r="AD209" s="23"/>
      <c r="AE209" s="23"/>
      <c r="AF209" s="23"/>
    </row>
    <row r="210" spans="1:32" ht="13.2" x14ac:dyDescent="0.25">
      <c r="A210" s="33"/>
      <c r="B210" s="33"/>
      <c r="C210" s="33"/>
      <c r="D210" s="35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23"/>
      <c r="Y210" s="23"/>
      <c r="Z210" s="23"/>
      <c r="AA210" s="23"/>
      <c r="AB210" s="23"/>
      <c r="AC210" s="23"/>
      <c r="AD210" s="23"/>
      <c r="AE210" s="23"/>
      <c r="AF210" s="23"/>
    </row>
    <row r="211" spans="1:32" ht="13.2" x14ac:dyDescent="0.25">
      <c r="A211" s="33"/>
      <c r="B211" s="33"/>
      <c r="C211" s="33"/>
      <c r="D211" s="35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23"/>
      <c r="Y211" s="23"/>
      <c r="Z211" s="23"/>
      <c r="AA211" s="23"/>
      <c r="AB211" s="23"/>
      <c r="AC211" s="23"/>
      <c r="AD211" s="23"/>
      <c r="AE211" s="23"/>
      <c r="AF211" s="23"/>
    </row>
    <row r="212" spans="1:32" ht="13.2" x14ac:dyDescent="0.25">
      <c r="A212" s="33"/>
      <c r="B212" s="33"/>
      <c r="C212" s="33"/>
      <c r="D212" s="35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23"/>
      <c r="Y212" s="23"/>
      <c r="Z212" s="23"/>
      <c r="AA212" s="23"/>
      <c r="AB212" s="23"/>
      <c r="AC212" s="23"/>
      <c r="AD212" s="23"/>
      <c r="AE212" s="23"/>
      <c r="AF212" s="23"/>
    </row>
    <row r="213" spans="1:32" ht="13.2" x14ac:dyDescent="0.25">
      <c r="A213" s="33"/>
      <c r="B213" s="33"/>
      <c r="C213" s="33"/>
      <c r="D213" s="35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23"/>
      <c r="Y213" s="23"/>
      <c r="Z213" s="23"/>
      <c r="AA213" s="23"/>
      <c r="AB213" s="23"/>
      <c r="AC213" s="23"/>
      <c r="AD213" s="23"/>
      <c r="AE213" s="23"/>
      <c r="AF213" s="23"/>
    </row>
    <row r="214" spans="1:32" ht="13.2" x14ac:dyDescent="0.25">
      <c r="A214" s="33"/>
      <c r="B214" s="33"/>
      <c r="C214" s="33"/>
      <c r="D214" s="35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23"/>
      <c r="Y214" s="23"/>
      <c r="Z214" s="23"/>
      <c r="AA214" s="23"/>
      <c r="AB214" s="23"/>
      <c r="AC214" s="23"/>
      <c r="AD214" s="23"/>
      <c r="AE214" s="23"/>
      <c r="AF214" s="23"/>
    </row>
    <row r="215" spans="1:32" ht="13.2" x14ac:dyDescent="0.25">
      <c r="A215" s="33"/>
      <c r="B215" s="33"/>
      <c r="C215" s="33"/>
      <c r="D215" s="35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23"/>
      <c r="Y215" s="23"/>
      <c r="Z215" s="23"/>
      <c r="AA215" s="23"/>
      <c r="AB215" s="23"/>
      <c r="AC215" s="23"/>
      <c r="AD215" s="23"/>
      <c r="AE215" s="23"/>
      <c r="AF215" s="23"/>
    </row>
    <row r="216" spans="1:32" ht="13.2" x14ac:dyDescent="0.25">
      <c r="A216" s="33"/>
      <c r="B216" s="33"/>
      <c r="C216" s="33"/>
      <c r="D216" s="35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23"/>
      <c r="Y216" s="23"/>
      <c r="Z216" s="23"/>
      <c r="AA216" s="23"/>
      <c r="AB216" s="23"/>
      <c r="AC216" s="23"/>
      <c r="AD216" s="23"/>
      <c r="AE216" s="23"/>
      <c r="AF216" s="23"/>
    </row>
    <row r="217" spans="1:32" ht="13.2" x14ac:dyDescent="0.25">
      <c r="A217" s="33"/>
      <c r="B217" s="33"/>
      <c r="C217" s="33"/>
      <c r="D217" s="35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23"/>
      <c r="Y217" s="23"/>
      <c r="Z217" s="23"/>
      <c r="AA217" s="23"/>
      <c r="AB217" s="23"/>
      <c r="AC217" s="23"/>
      <c r="AD217" s="23"/>
      <c r="AE217" s="23"/>
      <c r="AF217" s="23"/>
    </row>
    <row r="218" spans="1:32" ht="13.2" x14ac:dyDescent="0.25">
      <c r="A218" s="33"/>
      <c r="B218" s="33"/>
      <c r="C218" s="33"/>
      <c r="D218" s="35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23"/>
      <c r="Y218" s="23"/>
      <c r="Z218" s="23"/>
      <c r="AA218" s="23"/>
      <c r="AB218" s="23"/>
      <c r="AC218" s="23"/>
      <c r="AD218" s="23"/>
      <c r="AE218" s="23"/>
      <c r="AF218" s="23"/>
    </row>
    <row r="219" spans="1:32" ht="13.2" x14ac:dyDescent="0.25">
      <c r="A219" s="33"/>
      <c r="B219" s="33"/>
      <c r="C219" s="33"/>
      <c r="D219" s="35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23"/>
      <c r="Y219" s="23"/>
      <c r="Z219" s="23"/>
      <c r="AA219" s="23"/>
      <c r="AB219" s="23"/>
      <c r="AC219" s="23"/>
      <c r="AD219" s="23"/>
      <c r="AE219" s="23"/>
      <c r="AF219" s="23"/>
    </row>
    <row r="220" spans="1:32" ht="13.2" x14ac:dyDescent="0.25">
      <c r="A220" s="33"/>
      <c r="B220" s="33"/>
      <c r="C220" s="33"/>
      <c r="D220" s="35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23"/>
      <c r="Y220" s="23"/>
      <c r="Z220" s="23"/>
      <c r="AA220" s="23"/>
      <c r="AB220" s="23"/>
      <c r="AC220" s="23"/>
      <c r="AD220" s="23"/>
      <c r="AE220" s="23"/>
      <c r="AF220" s="23"/>
    </row>
    <row r="221" spans="1:32" ht="13.2" x14ac:dyDescent="0.25">
      <c r="A221" s="33"/>
      <c r="B221" s="33"/>
      <c r="C221" s="33"/>
      <c r="D221" s="35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Z221" s="3"/>
      <c r="AA221" s="3"/>
      <c r="AB221" s="3"/>
      <c r="AC221" s="3"/>
      <c r="AD221" s="3"/>
      <c r="AE221" s="3"/>
      <c r="AF221" s="3"/>
    </row>
    <row r="222" spans="1:32" ht="13.2" x14ac:dyDescent="0.25">
      <c r="A222" s="33"/>
      <c r="B222" s="33"/>
      <c r="C222" s="33"/>
      <c r="D222" s="35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Z222" s="3"/>
      <c r="AA222" s="3"/>
      <c r="AB222" s="3"/>
      <c r="AC222" s="3"/>
      <c r="AD222" s="3"/>
      <c r="AE222" s="3"/>
      <c r="AF222" s="3"/>
    </row>
    <row r="223" spans="1:32" ht="13.2" x14ac:dyDescent="0.25">
      <c r="A223" s="33"/>
      <c r="B223" s="33"/>
      <c r="C223" s="33"/>
      <c r="D223" s="35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Z223" s="3"/>
      <c r="AA223" s="3"/>
      <c r="AB223" s="3"/>
      <c r="AC223" s="3"/>
      <c r="AD223" s="3"/>
      <c r="AE223" s="3"/>
      <c r="AF223" s="3"/>
    </row>
    <row r="224" spans="1:32" ht="13.2" x14ac:dyDescent="0.25">
      <c r="A224" s="33"/>
      <c r="B224" s="33"/>
      <c r="C224" s="33"/>
      <c r="D224" s="35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Z224" s="3"/>
      <c r="AA224" s="3"/>
      <c r="AB224" s="3"/>
      <c r="AC224" s="3"/>
      <c r="AD224" s="3"/>
      <c r="AE224" s="3"/>
      <c r="AF224" s="3"/>
    </row>
    <row r="225" spans="1:31" ht="13.2" x14ac:dyDescent="0.25">
      <c r="A225" s="33"/>
      <c r="B225" s="33"/>
      <c r="C225" s="33"/>
      <c r="D225" s="35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Z225" s="3"/>
      <c r="AA225" s="3"/>
      <c r="AB225" s="3"/>
      <c r="AC225" s="3"/>
      <c r="AD225" s="3"/>
      <c r="AE225" s="3"/>
    </row>
    <row r="226" spans="1:31" ht="13.2" x14ac:dyDescent="0.25">
      <c r="A226" s="33"/>
      <c r="B226" s="33"/>
      <c r="C226" s="33"/>
      <c r="D226" s="35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Z226" s="3"/>
      <c r="AA226" s="3"/>
      <c r="AB226" s="3"/>
      <c r="AC226" s="3"/>
      <c r="AD226" s="3"/>
      <c r="AE226" s="3"/>
    </row>
    <row r="227" spans="1:31" ht="13.2" x14ac:dyDescent="0.25">
      <c r="A227" s="33"/>
      <c r="B227" s="33"/>
      <c r="C227" s="33"/>
      <c r="D227" s="35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Z227" s="3"/>
      <c r="AA227" s="3"/>
      <c r="AB227" s="3"/>
      <c r="AC227" s="3"/>
      <c r="AD227" s="3"/>
    </row>
    <row r="228" spans="1:31" ht="13.2" x14ac:dyDescent="0.25">
      <c r="A228" s="33"/>
      <c r="B228" s="33"/>
      <c r="C228" s="33"/>
      <c r="D228" s="35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Z228" s="3"/>
      <c r="AA228" s="3"/>
      <c r="AB228" s="3"/>
      <c r="AC228" s="3"/>
      <c r="AD228" s="3"/>
    </row>
    <row r="229" spans="1:31" ht="13.2" x14ac:dyDescent="0.25">
      <c r="A229" s="33"/>
      <c r="B229" s="33"/>
      <c r="C229" s="33"/>
      <c r="D229" s="35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Z229" s="3"/>
      <c r="AA229" s="3"/>
      <c r="AB229" s="3"/>
      <c r="AC229" s="3"/>
      <c r="AD229" s="3"/>
    </row>
    <row r="230" spans="1:31" ht="13.2" x14ac:dyDescent="0.25">
      <c r="A230" s="33"/>
      <c r="B230" s="33"/>
      <c r="C230" s="33"/>
      <c r="D230" s="35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Z230" s="3"/>
      <c r="AA230" s="3"/>
      <c r="AB230" s="3"/>
      <c r="AC230" s="3"/>
    </row>
    <row r="231" spans="1:31" ht="13.2" x14ac:dyDescent="0.25">
      <c r="A231" s="33"/>
      <c r="B231" s="33"/>
      <c r="C231" s="33"/>
      <c r="D231" s="35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Z231" s="3"/>
      <c r="AA231" s="3"/>
      <c r="AB231" s="3"/>
      <c r="AC231" s="3"/>
    </row>
    <row r="232" spans="1:31" ht="13.2" x14ac:dyDescent="0.25">
      <c r="A232" s="33"/>
      <c r="B232" s="33"/>
      <c r="C232" s="33"/>
      <c r="D232" s="35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Z232" s="3"/>
      <c r="AA232" s="3"/>
      <c r="AB232" s="3"/>
      <c r="AC232" s="3"/>
    </row>
    <row r="233" spans="1:31" ht="13.2" x14ac:dyDescent="0.25">
      <c r="A233" s="33"/>
      <c r="B233" s="33"/>
      <c r="C233" s="33"/>
      <c r="D233" s="35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Z233" s="3"/>
      <c r="AA233" s="3"/>
      <c r="AB233" s="3"/>
      <c r="AC233" s="3"/>
    </row>
    <row r="234" spans="1:31" ht="13.2" x14ac:dyDescent="0.25">
      <c r="A234" s="33"/>
      <c r="B234" s="33"/>
      <c r="C234" s="33"/>
      <c r="D234" s="35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Z234" s="3"/>
      <c r="AA234" s="3"/>
      <c r="AB234" s="3"/>
    </row>
    <row r="235" spans="1:31" ht="13.2" x14ac:dyDescent="0.25">
      <c r="A235" s="33"/>
      <c r="B235" s="33"/>
      <c r="C235" s="33"/>
      <c r="D235" s="35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Z235" s="3"/>
      <c r="AA235" s="3"/>
      <c r="AB235" s="3"/>
    </row>
    <row r="236" spans="1:31" ht="13.2" x14ac:dyDescent="0.25">
      <c r="A236" s="33"/>
      <c r="B236" s="33"/>
      <c r="C236" s="33"/>
      <c r="D236" s="35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Z236" s="3"/>
      <c r="AA236" s="3"/>
      <c r="AB236" s="3"/>
    </row>
    <row r="237" spans="1:31" ht="13.2" x14ac:dyDescent="0.25">
      <c r="A237" s="33"/>
      <c r="B237" s="33"/>
      <c r="C237" s="33"/>
      <c r="D237" s="35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Z237" s="3"/>
      <c r="AA237" s="3"/>
      <c r="AB237" s="3"/>
    </row>
    <row r="238" spans="1:31" ht="13.2" x14ac:dyDescent="0.25">
      <c r="A238" s="33"/>
      <c r="B238" s="33"/>
      <c r="C238" s="33"/>
      <c r="D238" s="35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Z238" s="3"/>
      <c r="AA238" s="3"/>
      <c r="AB238" s="3"/>
    </row>
    <row r="239" spans="1:31" ht="13.2" x14ac:dyDescent="0.25">
      <c r="A239" s="33"/>
      <c r="B239" s="33"/>
      <c r="C239" s="33"/>
      <c r="D239" s="35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Z239" s="3"/>
      <c r="AA239" s="3"/>
      <c r="AB239" s="3"/>
    </row>
    <row r="240" spans="1:31" ht="13.2" x14ac:dyDescent="0.25">
      <c r="A240" s="33"/>
      <c r="B240" s="33"/>
      <c r="C240" s="33"/>
      <c r="D240" s="35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Z240" s="3"/>
      <c r="AA240" s="3"/>
      <c r="AB240" s="3"/>
    </row>
    <row r="241" spans="1:28" ht="13.2" x14ac:dyDescent="0.25">
      <c r="A241" s="33"/>
      <c r="B241" s="33"/>
      <c r="C241" s="33"/>
      <c r="D241" s="35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Z241" s="3"/>
      <c r="AA241" s="3"/>
      <c r="AB241" s="3"/>
    </row>
    <row r="242" spans="1:28" ht="13.2" x14ac:dyDescent="0.25">
      <c r="A242" s="33"/>
      <c r="B242" s="33"/>
      <c r="C242" s="33"/>
      <c r="D242" s="35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Z242" s="3"/>
      <c r="AA242" s="3"/>
      <c r="AB242" s="3"/>
    </row>
    <row r="243" spans="1:28" ht="13.2" x14ac:dyDescent="0.25">
      <c r="A243" s="33"/>
      <c r="B243" s="33"/>
      <c r="C243" s="33"/>
      <c r="D243" s="35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Z243" s="3"/>
      <c r="AA243" s="3"/>
      <c r="AB243" s="3"/>
    </row>
    <row r="244" spans="1:28" ht="13.2" x14ac:dyDescent="0.25">
      <c r="A244" s="33"/>
      <c r="B244" s="33"/>
      <c r="C244" s="33"/>
      <c r="D244" s="35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Z244" s="3"/>
      <c r="AA244" s="3"/>
      <c r="AB244" s="3"/>
    </row>
    <row r="245" spans="1:28" ht="13.2" x14ac:dyDescent="0.25">
      <c r="A245" s="33"/>
      <c r="B245" s="33"/>
      <c r="C245" s="33"/>
      <c r="D245" s="35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Z245" s="3"/>
      <c r="AA245" s="3"/>
      <c r="AB245" s="3"/>
    </row>
    <row r="246" spans="1:28" x14ac:dyDescent="0.2">
      <c r="Z246" s="3"/>
      <c r="AA246" s="3"/>
      <c r="AB246" s="3"/>
    </row>
    <row r="247" spans="1:28" x14ac:dyDescent="0.2">
      <c r="Z247" s="3"/>
      <c r="AA247" s="3"/>
      <c r="AB247" s="3"/>
    </row>
    <row r="248" spans="1:28" x14ac:dyDescent="0.2">
      <c r="Z248" s="3"/>
      <c r="AA248" s="3"/>
      <c r="AB248" s="3"/>
    </row>
    <row r="249" spans="1:28" x14ac:dyDescent="0.2">
      <c r="Z249" s="3"/>
      <c r="AA249" s="3"/>
      <c r="AB249" s="3"/>
    </row>
    <row r="250" spans="1:28" x14ac:dyDescent="0.2">
      <c r="Z250" s="3"/>
      <c r="AA250" s="3"/>
      <c r="AB250" s="3"/>
    </row>
    <row r="251" spans="1:28" x14ac:dyDescent="0.2">
      <c r="Z251" s="3"/>
      <c r="AA251" s="3"/>
      <c r="AB251" s="3"/>
    </row>
    <row r="252" spans="1:28" x14ac:dyDescent="0.2">
      <c r="Z252" s="3"/>
      <c r="AA252" s="3"/>
      <c r="AB252" s="3"/>
    </row>
    <row r="253" spans="1:28" x14ac:dyDescent="0.2">
      <c r="Z253" s="3"/>
      <c r="AA253" s="3"/>
      <c r="AB253" s="3"/>
    </row>
    <row r="254" spans="1:28" x14ac:dyDescent="0.2">
      <c r="Z254" s="3"/>
      <c r="AA254" s="3"/>
      <c r="AB254" s="3"/>
    </row>
    <row r="255" spans="1:28" x14ac:dyDescent="0.2">
      <c r="Z255" s="3"/>
      <c r="AA255" s="3"/>
      <c r="AB255" s="3"/>
    </row>
    <row r="256" spans="1:28" x14ac:dyDescent="0.2">
      <c r="Z256" s="3"/>
      <c r="AA256" s="3"/>
      <c r="AB256" s="3"/>
    </row>
    <row r="257" spans="26:28" x14ac:dyDescent="0.2">
      <c r="Z257" s="3"/>
      <c r="AA257" s="3"/>
      <c r="AB257" s="3"/>
    </row>
    <row r="258" spans="26:28" x14ac:dyDescent="0.2">
      <c r="Z258" s="3"/>
      <c r="AA258" s="3"/>
      <c r="AB258" s="3"/>
    </row>
    <row r="259" spans="26:28" x14ac:dyDescent="0.2">
      <c r="Z259" s="3"/>
      <c r="AA259" s="3"/>
      <c r="AB259" s="3"/>
    </row>
    <row r="260" spans="26:28" x14ac:dyDescent="0.2">
      <c r="Z260" s="3"/>
      <c r="AA260" s="3"/>
      <c r="AB260" s="3"/>
    </row>
    <row r="261" spans="26:28" x14ac:dyDescent="0.2">
      <c r="Z261" s="3"/>
      <c r="AA261" s="3"/>
      <c r="AB261" s="3"/>
    </row>
    <row r="262" spans="26:28" x14ac:dyDescent="0.2">
      <c r="Z262" s="3"/>
      <c r="AA262" s="3"/>
      <c r="AB262" s="3"/>
    </row>
    <row r="263" spans="26:28" x14ac:dyDescent="0.2">
      <c r="Z263" s="3"/>
      <c r="AA263" s="3"/>
      <c r="AB263" s="3"/>
    </row>
    <row r="264" spans="26:28" x14ac:dyDescent="0.2">
      <c r="Z264" s="3"/>
      <c r="AA264" s="3"/>
      <c r="AB264" s="3"/>
    </row>
    <row r="265" spans="26:28" x14ac:dyDescent="0.2">
      <c r="Z265" s="3"/>
      <c r="AA265" s="3"/>
      <c r="AB265" s="3"/>
    </row>
    <row r="266" spans="26:28" x14ac:dyDescent="0.2">
      <c r="Z266" s="3"/>
      <c r="AA266" s="3"/>
      <c r="AB266" s="3"/>
    </row>
    <row r="267" spans="26:28" x14ac:dyDescent="0.2">
      <c r="Z267" s="3"/>
      <c r="AA267" s="3"/>
      <c r="AB267" s="3"/>
    </row>
    <row r="268" spans="26:28" x14ac:dyDescent="0.2">
      <c r="Z268" s="3"/>
      <c r="AA268" s="3"/>
      <c r="AB268" s="3"/>
    </row>
    <row r="269" spans="26:28" x14ac:dyDescent="0.2">
      <c r="Z269" s="3"/>
      <c r="AA269" s="3"/>
      <c r="AB269" s="3"/>
    </row>
    <row r="270" spans="26:28" x14ac:dyDescent="0.2">
      <c r="Z270" s="3"/>
      <c r="AA270" s="3"/>
      <c r="AB270" s="3"/>
    </row>
    <row r="271" spans="26:28" x14ac:dyDescent="0.2">
      <c r="Z271" s="3"/>
      <c r="AA271" s="3"/>
      <c r="AB271" s="3"/>
    </row>
    <row r="272" spans="26:28" x14ac:dyDescent="0.2">
      <c r="Z272" s="3"/>
      <c r="AA272" s="3"/>
      <c r="AB272" s="3"/>
    </row>
    <row r="273" spans="26:28" x14ac:dyDescent="0.2">
      <c r="Z273" s="3"/>
      <c r="AA273" s="3"/>
      <c r="AB273" s="3"/>
    </row>
    <row r="274" spans="26:28" x14ac:dyDescent="0.2">
      <c r="Z274" s="3"/>
      <c r="AA274" s="3"/>
      <c r="AB274" s="3"/>
    </row>
    <row r="275" spans="26:28" x14ac:dyDescent="0.2">
      <c r="Z275" s="3"/>
      <c r="AA275" s="3"/>
      <c r="AB275" s="3"/>
    </row>
    <row r="276" spans="26:28" x14ac:dyDescent="0.2">
      <c r="Z276" s="3"/>
      <c r="AA276" s="3"/>
      <c r="AB276" s="3"/>
    </row>
    <row r="277" spans="26:28" x14ac:dyDescent="0.2">
      <c r="Z277" s="3"/>
    </row>
    <row r="278" spans="26:28" x14ac:dyDescent="0.2">
      <c r="Z278" s="3"/>
    </row>
    <row r="279" spans="26:28" x14ac:dyDescent="0.2">
      <c r="Z279" s="3"/>
    </row>
    <row r="280" spans="26:28" x14ac:dyDescent="0.2">
      <c r="Z280" s="3"/>
    </row>
    <row r="281" spans="26:28" x14ac:dyDescent="0.2">
      <c r="Z281" s="3"/>
    </row>
    <row r="282" spans="26:28" x14ac:dyDescent="0.2">
      <c r="Z282" s="3"/>
    </row>
  </sheetData>
  <phoneticPr fontId="0" type="noConversion"/>
  <pageMargins left="0.3" right="0.34" top="0.33" bottom="0.47" header="0.24" footer="0.22"/>
  <pageSetup paperSize="5" scale="85" orientation="landscape" r:id="rId1"/>
  <headerFooter alignWithMargins="0">
    <oddHeader xml:space="preserve">&amp;C&amp;"Times New Roman,Bold"&amp;12
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2019-06-10T14:25:25+00:00</Publication_x0020_Date>
    <Audience1 xmlns="3a62de7d-ba57-4f43-9dae-9623ba637be0"/>
    <_dlc_DocId xmlns="3a62de7d-ba57-4f43-9dae-9623ba637be0">KYED-248-11881</_dlc_DocId>
    <_dlc_DocIdUrl xmlns="3a62de7d-ba57-4f43-9dae-9623ba637be0">
      <Url>https://education-edit.ky.gov/districts/FinRept/_layouts/15/DocIdRedir.aspx?ID=KYED-248-11881</Url>
      <Description>KYED-248-11881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487BF59-12A1-4770-A1D0-29CC282BE85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0D65785-5FD3-41EC-8277-35C6F72DEE23}"/>
</file>

<file path=customXml/itemProps3.xml><?xml version="1.0" encoding="utf-8"?>
<ds:datastoreItem xmlns:ds="http://schemas.openxmlformats.org/officeDocument/2006/customXml" ds:itemID="{FD42E410-7CEF-4B0B-B95C-993BEDECAE13}">
  <ds:schemaRefs>
    <ds:schemaRef ds:uri="http://schemas.microsoft.com/office/2006/metadata/properties"/>
    <ds:schemaRef ds:uri="3a62de7d-ba57-4f43-9dae-9623ba637be0"/>
    <ds:schemaRef ds:uri="http://purl.org/dc/elements/1.1/"/>
    <ds:schemaRef ds:uri="http://schemas.openxmlformats.org/package/2006/metadata/core-properties"/>
    <ds:schemaRef ds:uri="http://purl.org/dc/terms/"/>
    <ds:schemaRef ds:uri="ac33b2e0-e00e-4351-bf82-6c31476acd57"/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95DE5FC-9EF7-454F-9EFB-65002334CDE5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168825A-6152-43F5-9FF6-3447F6CEAEA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Receipts 2005-06</vt:lpstr>
      <vt:lpstr>Expenditures 2005-06</vt:lpstr>
      <vt:lpstr>Expenditures 2005-06 Per Pupil</vt:lpstr>
      <vt:lpstr>on behalf by function</vt:lpstr>
      <vt:lpstr>'on behalf by function'!Print_Area</vt:lpstr>
      <vt:lpstr>'Receipts 2005-06'!Print_Area</vt:lpstr>
      <vt:lpstr>'Expenditures 2005-06'!Print_Titles</vt:lpstr>
      <vt:lpstr>'Expenditures 2005-06 Per Pupil'!Print_Titles</vt:lpstr>
      <vt:lpstr>'on behalf by function'!Print_Titles</vt:lpstr>
      <vt:lpstr>'Receipts 2005-06'!Print_Titles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creator>Conway, Karen - Division of District Support</dc:creator>
  <cp:lastModifiedBy>Conway, Karen - Division of District Support</cp:lastModifiedBy>
  <cp:lastPrinted>2007-10-18T18:31:06Z</cp:lastPrinted>
  <dcterms:created xsi:type="dcterms:W3CDTF">2005-01-04T20:18:40Z</dcterms:created>
  <dcterms:modified xsi:type="dcterms:W3CDTF">2019-06-10T14:29:14Z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KYED-248-71</vt:lpwstr>
  </property>
  <property fmtid="{D5CDD505-2E9C-101B-9397-08002B2CF9AE}" pid="3" name="_dlc_DocIdItemGuid">
    <vt:lpwstr>f0b10538-293f-4e2a-b435-afef00000659</vt:lpwstr>
  </property>
  <property fmtid="{D5CDD505-2E9C-101B-9397-08002B2CF9AE}" pid="4" name="_dlc_DocIdUrl">
    <vt:lpwstr>https://education.ky.gov/districts/FinRept/_layouts/DocIdRedir.aspx?ID=KYED-248-71, KYED-248-71</vt:lpwstr>
  </property>
  <property fmtid="{D5CDD505-2E9C-101B-9397-08002B2CF9AE}" pid="5" name="ContentTypeId">
    <vt:lpwstr>0x0101001BEB557DBE01834EAB47A683706DCD5B0095D92E572789134A99EE5E779A996F4E</vt:lpwstr>
  </property>
</Properties>
</file>